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1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A223"/>
  <c r="L222"/>
  <c r="J222"/>
  <c r="I222"/>
  <c r="H222"/>
  <c r="G222"/>
  <c r="F222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G137"/>
  <c r="H137"/>
  <c r="I137"/>
  <c r="J137"/>
  <c r="L137"/>
  <c r="A138"/>
  <c r="B138"/>
  <c r="F138"/>
  <c r="L138" l="1"/>
  <c r="J138"/>
  <c r="I138"/>
  <c r="H138"/>
  <c r="G138"/>
  <c r="I119"/>
  <c r="L233"/>
  <c r="J233"/>
  <c r="I233"/>
  <c r="H233"/>
  <c r="G233"/>
  <c r="F233"/>
  <c r="L119"/>
  <c r="G119"/>
  <c r="F119"/>
  <c r="H119"/>
  <c r="J119"/>
  <c r="L13"/>
  <c r="J13"/>
  <c r="I13"/>
  <c r="H13"/>
  <c r="G13"/>
  <c r="F13"/>
  <c r="B214" l="1"/>
  <c r="A214"/>
  <c r="B204"/>
  <c r="A204"/>
  <c r="L203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L213" s="1"/>
  <c r="J23"/>
  <c r="J213" s="1"/>
  <c r="I23"/>
  <c r="I213" s="1"/>
  <c r="H23"/>
  <c r="G23"/>
  <c r="F23"/>
  <c r="F213" s="1"/>
  <c r="B14"/>
  <c r="A14"/>
  <c r="J195" l="1"/>
  <c r="I195"/>
  <c r="G195"/>
  <c r="F195"/>
  <c r="H195"/>
  <c r="L195"/>
  <c r="I176"/>
  <c r="J176"/>
  <c r="G176"/>
  <c r="F176"/>
  <c r="L176"/>
  <c r="J157"/>
  <c r="H157"/>
  <c r="I157"/>
  <c r="L157"/>
  <c r="F157"/>
  <c r="G157"/>
  <c r="L100"/>
  <c r="I100"/>
  <c r="H100"/>
  <c r="J100"/>
  <c r="G100"/>
  <c r="F100"/>
  <c r="F81"/>
  <c r="G81"/>
  <c r="J81"/>
  <c r="I81"/>
  <c r="L62"/>
  <c r="J62"/>
  <c r="I62"/>
  <c r="F62"/>
  <c r="H62"/>
  <c r="G62"/>
  <c r="J43"/>
  <c r="I43"/>
  <c r="G43"/>
  <c r="F43"/>
  <c r="J24"/>
  <c r="I24"/>
  <c r="F24"/>
  <c r="H43"/>
  <c r="H81"/>
  <c r="L24"/>
  <c r="L43"/>
  <c r="L81"/>
  <c r="H176"/>
  <c r="H213"/>
  <c r="H214" s="1"/>
  <c r="G24"/>
  <c r="H24"/>
  <c r="I214"/>
  <c r="J214"/>
  <c r="F214"/>
  <c r="L214"/>
  <c r="J234" l="1"/>
  <c r="L234"/>
  <c r="F234"/>
  <c r="I234"/>
  <c r="H234"/>
  <c r="G213"/>
  <c r="G214" s="1"/>
  <c r="G234" s="1"/>
</calcChain>
</file>

<file path=xl/sharedStrings.xml><?xml version="1.0" encoding="utf-8"?>
<sst xmlns="http://schemas.openxmlformats.org/spreadsheetml/2006/main" count="349" uniqueCount="124">
  <si>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</si>
  <si>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</si>
  <si>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</si>
  <si>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</si>
  <si>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</si>
  <si>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</si>
  <si>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</si>
  <si>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</si>
  <si>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</si>
  <si>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</si>
  <si>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</si>
  <si>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</si>
  <si>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</si>
  <si>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</si>
  <si>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</si>
  <si>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</si>
  <si>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</si>
  <si>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</si>
  <si>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</si>
  <si>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</si>
  <si>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</si>
  <si>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</si>
  <si>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</si>
  <si>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</si>
  <si>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</si>
  <si>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</si>
  <si>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</si>
  <si>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</si>
  <si>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</si>
  <si>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</si>
  <si>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</si>
  <si>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</si>
  <si>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</si>
  <si>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</si>
  <si>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</si>
  <si>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</si>
  <si>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</si>
  <si>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</si>
  <si>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Согласовал:</t>
  </si>
  <si>
    <t>директор</t>
  </si>
  <si>
    <t>Фрикадельки "Петушок"</t>
  </si>
  <si>
    <t xml:space="preserve">Соус красный основной </t>
  </si>
  <si>
    <t>Каша гречневая вязкая</t>
  </si>
  <si>
    <t>Котлеты домашние</t>
  </si>
  <si>
    <t>Батон пшенично-ржанной</t>
  </si>
  <si>
    <t>Горох отварной</t>
  </si>
  <si>
    <t>Чай с сахаром</t>
  </si>
  <si>
    <t>Картофельное пюре</t>
  </si>
  <si>
    <t>Чай с молоком</t>
  </si>
  <si>
    <t>Суп картофельный с макаронными изделиями</t>
  </si>
  <si>
    <t>Капуста тушеная</t>
  </si>
  <si>
    <t>Каша пшенная молочная</t>
  </si>
  <si>
    <t>Суп картофельный с горохом</t>
  </si>
  <si>
    <t>Салат Сезонный</t>
  </si>
  <si>
    <t>Каша вязкая пшеничная</t>
  </si>
  <si>
    <t xml:space="preserve">Чай с лимоном </t>
  </si>
  <si>
    <t>Каша дружба</t>
  </si>
  <si>
    <t>десерт в фруктовом соусе</t>
  </si>
  <si>
    <t>Пирожки печеные с мясом</t>
  </si>
  <si>
    <t>Напиток апельсиновый</t>
  </si>
  <si>
    <t>Омлет натуральный</t>
  </si>
  <si>
    <t>Каша овсянная молочная</t>
  </si>
  <si>
    <t xml:space="preserve">Котлета Детская </t>
  </si>
  <si>
    <t>Котлета Загадка</t>
  </si>
  <si>
    <t xml:space="preserve">Напиток лимонный </t>
  </si>
  <si>
    <t xml:space="preserve">Котлеты Здоровье </t>
  </si>
  <si>
    <t xml:space="preserve">Чай с сахаром </t>
  </si>
  <si>
    <t xml:space="preserve">чай с молоком </t>
  </si>
  <si>
    <t xml:space="preserve">апельсин под абрикосовым соусом </t>
  </si>
  <si>
    <t xml:space="preserve">гуляш куриный </t>
  </si>
  <si>
    <t xml:space="preserve">котлеты домашние </t>
  </si>
  <si>
    <t>салат Летний</t>
  </si>
  <si>
    <t>каша пшенная вязкая</t>
  </si>
  <si>
    <t>каша перловая с овощами</t>
  </si>
  <si>
    <t>Рис припущенный с овощами</t>
  </si>
  <si>
    <t>чай с сахаром</t>
  </si>
  <si>
    <t>Батон школьный</t>
  </si>
  <si>
    <t>Щи из свежей капцсты с курицей и сметаной</t>
  </si>
  <si>
    <t>250/12,5/5</t>
  </si>
  <si>
    <t>Макароны отварные</t>
  </si>
  <si>
    <t xml:space="preserve">Салат из свежей капусты </t>
  </si>
  <si>
    <t>Салат из свежих помидоров и огурцов</t>
  </si>
  <si>
    <t>Рассольник Ленинградский</t>
  </si>
  <si>
    <t>Котлета Волна</t>
  </si>
  <si>
    <t>Котлета рыбная</t>
  </si>
  <si>
    <t>240/12,5</t>
  </si>
  <si>
    <t>Творожно-банановое суфле</t>
  </si>
  <si>
    <t xml:space="preserve">Сгущенное молоко </t>
  </si>
  <si>
    <t>Салат из свежей капусты</t>
  </si>
  <si>
    <t>Суп картофельный с горохом с курицей</t>
  </si>
  <si>
    <t xml:space="preserve">Котлета куринная </t>
  </si>
  <si>
    <t>макароны отварные</t>
  </si>
  <si>
    <t>Компот из сухофруктов</t>
  </si>
  <si>
    <t>250/12,5</t>
  </si>
  <si>
    <t>Котлета мясная</t>
  </si>
  <si>
    <t>Борщ из свежей капусты с картофелем с куриццей и со сметаной</t>
  </si>
  <si>
    <t xml:space="preserve">Котлета рыбная </t>
  </si>
  <si>
    <t>Напиток из шиповника</t>
  </si>
  <si>
    <t>каша овсяная молочная с маслом</t>
  </si>
  <si>
    <t>чай с лимоном</t>
  </si>
  <si>
    <t>батон школьный</t>
  </si>
  <si>
    <t>напиток Здоровье</t>
  </si>
  <si>
    <t>Пуштые шыд с курицей</t>
  </si>
  <si>
    <t xml:space="preserve">Каша гречневая </t>
  </si>
  <si>
    <t>Суп из овощей с курицей</t>
  </si>
  <si>
    <t xml:space="preserve">Котлета Здоровье </t>
  </si>
  <si>
    <t>Котлета Московская</t>
  </si>
  <si>
    <t>Каша пшеничная</t>
  </si>
  <si>
    <t>Котлета куринная</t>
  </si>
  <si>
    <t>Салат из сырых овощей</t>
  </si>
  <si>
    <t>Салат из свежих помидор</t>
  </si>
  <si>
    <t>салат из св.помидор</t>
  </si>
  <si>
    <t>Борщ из свежей капусты с картофелем с курицей и сметаной</t>
  </si>
  <si>
    <t>200/12,5/5</t>
  </si>
  <si>
    <t>Фрикадельки Петушок</t>
  </si>
  <si>
    <t>Каша гречневая рассыпчатая с маслом</t>
  </si>
  <si>
    <t>салат из свежих огурцов</t>
  </si>
  <si>
    <t>Суп Крестьянский с крупой и курицей</t>
  </si>
  <si>
    <t>Какао с молоком</t>
  </si>
  <si>
    <t>Рассольник Ленинградский с курицей</t>
  </si>
  <si>
    <t>суп картофельный с макаронными изделиями с курицей</t>
  </si>
  <si>
    <t>котлета Домашняя</t>
  </si>
  <si>
    <t>Рис припущенный</t>
  </si>
  <si>
    <t>Соус красный основной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</si>
</sst>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Q223" sqref="Q223"/>
    </sheetView>
  </sheetViews>
  <sheetFormatPr defaultColWidth="9.140625" defaultRowHeight="12.75"/>
  <cols>
    <col min="1" max="1" width="3.85546875" style="2" customWidth="1"/>
    <col min="2" max="2" width="4.7109375" style="2" customWidth="1"/>
    <col min="3" max="3" width="8" style="1" customWidth="1"/>
    <col min="4" max="4" width="11.5703125" style="1" customWidth="1"/>
    <col min="5" max="5" width="50" style="2" customWidth="1"/>
    <col min="6" max="6" width="10.85546875" style="2" customWidth="1"/>
    <col min="7" max="7" width="6.85546875" style="2" customWidth="1"/>
    <col min="8" max="8" width="6.5703125" style="2" customWidth="1"/>
    <col min="9" max="9" width="5.7109375" style="2" customWidth="1"/>
    <col min="10" max="10" width="5.85546875" style="2" customWidth="1"/>
    <col min="11" max="11" width="7.5703125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38</v>
      </c>
      <c r="G1" s="2" t="s">
        <v>16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45.7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55</v>
      </c>
      <c r="G6" s="40">
        <v>10</v>
      </c>
      <c r="H6" s="40">
        <v>3</v>
      </c>
      <c r="I6" s="40">
        <v>5</v>
      </c>
      <c r="J6" s="40">
        <v>86</v>
      </c>
      <c r="K6" s="41">
        <v>81</v>
      </c>
      <c r="L6" s="40">
        <v>34.58</v>
      </c>
    </row>
    <row r="7" spans="1:12" ht="15">
      <c r="A7" s="23"/>
      <c r="B7" s="15"/>
      <c r="C7" s="11"/>
      <c r="D7" s="6"/>
      <c r="E7" s="42" t="s">
        <v>74</v>
      </c>
      <c r="F7" s="43">
        <v>150</v>
      </c>
      <c r="G7" s="43">
        <v>3</v>
      </c>
      <c r="H7" s="43">
        <v>5</v>
      </c>
      <c r="I7" s="43">
        <v>28</v>
      </c>
      <c r="J7" s="43">
        <v>166</v>
      </c>
      <c r="K7" s="44">
        <v>84</v>
      </c>
      <c r="L7" s="43">
        <v>31.09</v>
      </c>
    </row>
    <row r="8" spans="1:12" ht="15">
      <c r="A8" s="23"/>
      <c r="B8" s="15"/>
      <c r="C8" s="11"/>
      <c r="D8" s="7" t="s">
        <v>21</v>
      </c>
      <c r="E8" s="42" t="s">
        <v>75</v>
      </c>
      <c r="F8" s="43">
        <v>200</v>
      </c>
      <c r="G8" s="43">
        <v>0</v>
      </c>
      <c r="H8" s="43">
        <v>0</v>
      </c>
      <c r="I8" s="43">
        <v>14</v>
      </c>
      <c r="J8" s="43">
        <v>53</v>
      </c>
      <c r="K8" s="44">
        <v>685</v>
      </c>
      <c r="L8" s="43">
        <v>2.92</v>
      </c>
    </row>
    <row r="9" spans="1:12" ht="15">
      <c r="A9" s="23"/>
      <c r="B9" s="15"/>
      <c r="C9" s="11"/>
      <c r="D9" s="7" t="s">
        <v>22</v>
      </c>
      <c r="E9" s="42" t="s">
        <v>76</v>
      </c>
      <c r="F9" s="43">
        <v>68</v>
      </c>
      <c r="G9" s="51">
        <v>6</v>
      </c>
      <c r="H9" s="43">
        <v>3</v>
      </c>
      <c r="I9" s="43">
        <v>40</v>
      </c>
      <c r="J9" s="43">
        <v>205</v>
      </c>
      <c r="K9" s="44">
        <v>2</v>
      </c>
      <c r="L9" s="51">
        <v>4.6399999999999997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41</v>
      </c>
      <c r="F11" s="43">
        <v>50</v>
      </c>
      <c r="G11" s="43">
        <v>3</v>
      </c>
      <c r="H11" s="43">
        <v>1</v>
      </c>
      <c r="I11" s="43">
        <v>3</v>
      </c>
      <c r="J11" s="43">
        <v>21</v>
      </c>
      <c r="K11" s="44">
        <v>50</v>
      </c>
      <c r="L11" s="43">
        <v>1.77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523</v>
      </c>
      <c r="G13" s="19">
        <f>SUM(G6:G12)</f>
        <v>22</v>
      </c>
      <c r="H13" s="19">
        <f>SUM(H6:H12)</f>
        <v>12</v>
      </c>
      <c r="I13" s="19">
        <f>SUM(I6:I12)</f>
        <v>90</v>
      </c>
      <c r="J13" s="19">
        <f>SUM(J6:J12)</f>
        <v>531</v>
      </c>
      <c r="K13" s="25"/>
      <c r="L13" s="19">
        <f>SUM(L6:L12)</f>
        <v>75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customHeight="1">
      <c r="A15" s="23"/>
      <c r="B15" s="15"/>
      <c r="C15" s="11"/>
      <c r="D15" s="7" t="s">
        <v>26</v>
      </c>
      <c r="E15" s="42" t="s">
        <v>77</v>
      </c>
      <c r="F15" s="43" t="s">
        <v>78</v>
      </c>
      <c r="G15" s="43">
        <v>5</v>
      </c>
      <c r="H15" s="43">
        <v>7</v>
      </c>
      <c r="I15" s="43">
        <v>10</v>
      </c>
      <c r="J15" s="43">
        <v>117</v>
      </c>
      <c r="K15" s="44">
        <v>41</v>
      </c>
      <c r="L15" s="43">
        <v>28.23</v>
      </c>
    </row>
    <row r="16" spans="1:12" ht="15">
      <c r="A16" s="23"/>
      <c r="B16" s="15"/>
      <c r="C16" s="11"/>
      <c r="D16" s="7" t="s">
        <v>27</v>
      </c>
      <c r="E16" s="42" t="s">
        <v>62</v>
      </c>
      <c r="F16" s="43">
        <v>90</v>
      </c>
      <c r="G16" s="43">
        <v>12</v>
      </c>
      <c r="H16" s="43">
        <v>24</v>
      </c>
      <c r="I16" s="43">
        <v>12</v>
      </c>
      <c r="J16" s="43">
        <v>318</v>
      </c>
      <c r="K16" s="44">
        <v>75</v>
      </c>
      <c r="L16" s="43">
        <v>59.65</v>
      </c>
    </row>
    <row r="17" spans="1:12" ht="15">
      <c r="A17" s="23"/>
      <c r="B17" s="15"/>
      <c r="C17" s="11"/>
      <c r="D17" s="7" t="s">
        <v>28</v>
      </c>
      <c r="E17" s="42" t="s">
        <v>42</v>
      </c>
      <c r="F17" s="43">
        <v>150</v>
      </c>
      <c r="G17" s="43">
        <v>4</v>
      </c>
      <c r="H17" s="43">
        <v>5</v>
      </c>
      <c r="I17" s="43">
        <v>23</v>
      </c>
      <c r="J17" s="43">
        <v>149</v>
      </c>
      <c r="K17" s="44">
        <v>510</v>
      </c>
      <c r="L17" s="43">
        <v>12.2</v>
      </c>
    </row>
    <row r="18" spans="1:12" ht="15">
      <c r="A18" s="23"/>
      <c r="B18" s="15"/>
      <c r="C18" s="11"/>
      <c r="D18" s="7" t="s">
        <v>29</v>
      </c>
      <c r="E18" s="42" t="s">
        <v>64</v>
      </c>
      <c r="F18" s="43">
        <v>200</v>
      </c>
      <c r="G18" s="43">
        <v>0</v>
      </c>
      <c r="H18" s="43">
        <v>0</v>
      </c>
      <c r="I18" s="43">
        <v>23</v>
      </c>
      <c r="J18" s="43">
        <v>88</v>
      </c>
      <c r="K18" s="44">
        <v>254</v>
      </c>
      <c r="L18" s="43">
        <v>8.32</v>
      </c>
    </row>
    <row r="19" spans="1:12" ht="15">
      <c r="A19" s="23"/>
      <c r="B19" s="15"/>
      <c r="C19" s="11"/>
      <c r="D19" s="7" t="s">
        <v>30</v>
      </c>
      <c r="E19" s="42" t="s">
        <v>76</v>
      </c>
      <c r="F19" s="43">
        <v>60</v>
      </c>
      <c r="G19" s="43">
        <v>5</v>
      </c>
      <c r="H19" s="43">
        <v>2</v>
      </c>
      <c r="I19" s="43">
        <v>35</v>
      </c>
      <c r="J19" s="43">
        <v>181</v>
      </c>
      <c r="K19" s="44">
        <v>2</v>
      </c>
      <c r="L19" s="43">
        <v>4.0999999999999996</v>
      </c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500</v>
      </c>
      <c r="G23" s="19">
        <f>SUM(G14:G22)</f>
        <v>26</v>
      </c>
      <c r="H23" s="19">
        <f>SUM(H14:H22)</f>
        <v>38</v>
      </c>
      <c r="I23" s="19">
        <f>SUM(I14:I22)</f>
        <v>103</v>
      </c>
      <c r="J23" s="19">
        <f>SUM(J14:J22)</f>
        <v>853</v>
      </c>
      <c r="K23" s="25"/>
      <c r="L23" s="19">
        <f>SUM(L14:L22)</f>
        <v>112.5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1023</v>
      </c>
      <c r="G24" s="32">
        <f>G13+G23</f>
        <v>48</v>
      </c>
      <c r="H24" s="32">
        <f>H13+H23</f>
        <v>50</v>
      </c>
      <c r="I24" s="32">
        <f>I13+I23</f>
        <v>193</v>
      </c>
      <c r="J24" s="32">
        <f>J13+J23</f>
        <v>1384</v>
      </c>
      <c r="K24" s="32"/>
      <c r="L24" s="32">
        <f>L13+L23</f>
        <v>187.5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43</v>
      </c>
      <c r="F25" s="40">
        <v>60</v>
      </c>
      <c r="G25" s="40">
        <v>3</v>
      </c>
      <c r="H25" s="40">
        <v>9</v>
      </c>
      <c r="I25" s="40">
        <v>8</v>
      </c>
      <c r="J25" s="40">
        <v>122</v>
      </c>
      <c r="K25" s="41">
        <v>271</v>
      </c>
      <c r="L25" s="40">
        <v>37.28</v>
      </c>
    </row>
    <row r="26" spans="1:12" ht="15">
      <c r="A26" s="14"/>
      <c r="B26" s="15"/>
      <c r="C26" s="11"/>
      <c r="D26" s="6"/>
      <c r="E26" s="42" t="s">
        <v>79</v>
      </c>
      <c r="F26" s="43">
        <v>150</v>
      </c>
      <c r="G26" s="43">
        <v>5</v>
      </c>
      <c r="H26" s="43">
        <v>4</v>
      </c>
      <c r="I26" s="43">
        <v>35</v>
      </c>
      <c r="J26" s="43">
        <v>200</v>
      </c>
      <c r="K26" s="44">
        <v>97</v>
      </c>
      <c r="L26" s="43">
        <v>19.47</v>
      </c>
    </row>
    <row r="27" spans="1:12" ht="15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2</v>
      </c>
      <c r="H27" s="43">
        <v>1</v>
      </c>
      <c r="I27" s="43">
        <v>16</v>
      </c>
      <c r="J27" s="43">
        <v>77</v>
      </c>
      <c r="K27" s="44">
        <v>147</v>
      </c>
      <c r="L27" s="43">
        <v>7.94</v>
      </c>
    </row>
    <row r="28" spans="1:12" ht="15">
      <c r="A28" s="14"/>
      <c r="B28" s="15"/>
      <c r="C28" s="11"/>
      <c r="D28" s="7" t="s">
        <v>22</v>
      </c>
      <c r="E28" s="42" t="s">
        <v>76</v>
      </c>
      <c r="F28" s="43">
        <v>50</v>
      </c>
      <c r="G28" s="43">
        <v>4</v>
      </c>
      <c r="H28" s="43">
        <v>2</v>
      </c>
      <c r="I28" s="43">
        <v>29</v>
      </c>
      <c r="J28" s="43">
        <v>150</v>
      </c>
      <c r="K28" s="44">
        <v>2</v>
      </c>
      <c r="L28" s="43">
        <v>3.4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80</v>
      </c>
      <c r="F30" s="43">
        <v>80</v>
      </c>
      <c r="G30" s="43">
        <v>1</v>
      </c>
      <c r="H30" s="43">
        <v>4</v>
      </c>
      <c r="I30" s="43">
        <v>9</v>
      </c>
      <c r="J30" s="43">
        <v>72</v>
      </c>
      <c r="K30" s="44">
        <v>13</v>
      </c>
      <c r="L30" s="43">
        <v>6.91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0">SUM(G25:G31)</f>
        <v>15</v>
      </c>
      <c r="H32" s="19">
        <f t="shared" ref="H32" si="1">SUM(H25:H31)</f>
        <v>20</v>
      </c>
      <c r="I32" s="19">
        <f t="shared" ref="I32" si="2">SUM(I25:I31)</f>
        <v>97</v>
      </c>
      <c r="J32" s="19">
        <f t="shared" ref="J32:L32" si="3">SUM(J25:J31)</f>
        <v>621</v>
      </c>
      <c r="K32" s="25"/>
      <c r="L32" s="19">
        <f t="shared" si="3"/>
        <v>75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81</v>
      </c>
      <c r="F33" s="43">
        <v>60</v>
      </c>
      <c r="G33" s="43">
        <v>1</v>
      </c>
      <c r="H33" s="43">
        <v>3</v>
      </c>
      <c r="I33" s="43">
        <v>2</v>
      </c>
      <c r="J33" s="43">
        <v>35</v>
      </c>
      <c r="K33" s="44">
        <v>3</v>
      </c>
      <c r="L33" s="43">
        <v>14.4</v>
      </c>
    </row>
    <row r="34" spans="1:12" ht="15">
      <c r="A34" s="14"/>
      <c r="B34" s="15"/>
      <c r="C34" s="11"/>
      <c r="D34" s="7" t="s">
        <v>26</v>
      </c>
      <c r="E34" s="42" t="s">
        <v>82</v>
      </c>
      <c r="F34" s="43">
        <v>250</v>
      </c>
      <c r="G34" s="43">
        <v>2</v>
      </c>
      <c r="H34" s="43">
        <v>4</v>
      </c>
      <c r="I34" s="43">
        <v>17</v>
      </c>
      <c r="J34" s="43">
        <v>111</v>
      </c>
      <c r="K34" s="44">
        <v>132</v>
      </c>
      <c r="L34" s="43">
        <v>20.41</v>
      </c>
    </row>
    <row r="35" spans="1:12" ht="15">
      <c r="A35" s="14"/>
      <c r="B35" s="15"/>
      <c r="C35" s="11"/>
      <c r="D35" s="7" t="s">
        <v>27</v>
      </c>
      <c r="E35" s="42" t="s">
        <v>83</v>
      </c>
      <c r="F35" s="43">
        <v>90</v>
      </c>
      <c r="G35" s="43">
        <v>17</v>
      </c>
      <c r="H35" s="43">
        <v>6</v>
      </c>
      <c r="I35" s="43">
        <v>13</v>
      </c>
      <c r="J35" s="43">
        <v>176</v>
      </c>
      <c r="K35" s="44">
        <v>4</v>
      </c>
      <c r="L35" s="43">
        <v>54.45</v>
      </c>
    </row>
    <row r="36" spans="1:12" ht="15">
      <c r="A36" s="14"/>
      <c r="B36" s="15"/>
      <c r="C36" s="11"/>
      <c r="D36" s="7" t="s">
        <v>28</v>
      </c>
      <c r="E36" s="42" t="s">
        <v>45</v>
      </c>
      <c r="F36" s="43">
        <v>150</v>
      </c>
      <c r="G36" s="43">
        <v>15</v>
      </c>
      <c r="H36" s="43">
        <v>7</v>
      </c>
      <c r="I36" s="43">
        <v>42</v>
      </c>
      <c r="J36" s="43">
        <v>274</v>
      </c>
      <c r="K36" s="44">
        <v>514</v>
      </c>
      <c r="L36" s="43">
        <v>14.64</v>
      </c>
    </row>
    <row r="37" spans="1:12" ht="15">
      <c r="A37" s="14"/>
      <c r="B37" s="15"/>
      <c r="C37" s="11"/>
      <c r="D37" s="7" t="s">
        <v>29</v>
      </c>
      <c r="E37" s="42" t="s">
        <v>46</v>
      </c>
      <c r="F37" s="43">
        <v>200</v>
      </c>
      <c r="G37" s="43">
        <v>0</v>
      </c>
      <c r="H37" s="43">
        <v>0</v>
      </c>
      <c r="I37" s="43">
        <v>14</v>
      </c>
      <c r="J37" s="43">
        <v>53</v>
      </c>
      <c r="K37" s="44">
        <v>685</v>
      </c>
      <c r="L37" s="43">
        <v>2.92</v>
      </c>
    </row>
    <row r="38" spans="1:12" ht="15">
      <c r="A38" s="14"/>
      <c r="B38" s="15"/>
      <c r="C38" s="11"/>
      <c r="D38" s="7" t="s">
        <v>30</v>
      </c>
      <c r="E38" s="42" t="s">
        <v>76</v>
      </c>
      <c r="F38" s="43">
        <v>84</v>
      </c>
      <c r="G38" s="43">
        <v>7</v>
      </c>
      <c r="H38" s="43">
        <v>3</v>
      </c>
      <c r="I38" s="43">
        <v>49</v>
      </c>
      <c r="J38" s="43">
        <v>251</v>
      </c>
      <c r="K38" s="44">
        <v>2</v>
      </c>
      <c r="L38" s="43">
        <v>5.68</v>
      </c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834</v>
      </c>
      <c r="G42" s="19">
        <f t="shared" ref="G42" si="4">SUM(G33:G41)</f>
        <v>42</v>
      </c>
      <c r="H42" s="19">
        <f t="shared" ref="H42" si="5">SUM(H33:H41)</f>
        <v>23</v>
      </c>
      <c r="I42" s="19">
        <f t="shared" ref="I42" si="6">SUM(I33:I41)</f>
        <v>137</v>
      </c>
      <c r="J42" s="19">
        <f t="shared" ref="J42:L42" si="7">SUM(J33:J41)</f>
        <v>900</v>
      </c>
      <c r="K42" s="25"/>
      <c r="L42" s="19">
        <f t="shared" si="7"/>
        <v>112.5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1374</v>
      </c>
      <c r="G43" s="32">
        <f t="shared" ref="G43" si="8">G32+G42</f>
        <v>57</v>
      </c>
      <c r="H43" s="32">
        <f t="shared" ref="H43" si="9">H32+H42</f>
        <v>43</v>
      </c>
      <c r="I43" s="32">
        <f t="shared" ref="I43" si="10">I32+I42</f>
        <v>234</v>
      </c>
      <c r="J43" s="32">
        <f t="shared" ref="J43:L43" si="11">J32+J42</f>
        <v>1521</v>
      </c>
      <c r="K43" s="32"/>
      <c r="L43" s="32">
        <f t="shared" si="11"/>
        <v>187.5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84</v>
      </c>
      <c r="F44" s="40">
        <v>50</v>
      </c>
      <c r="G44" s="40">
        <v>8</v>
      </c>
      <c r="H44" s="40">
        <v>6</v>
      </c>
      <c r="I44" s="40">
        <v>7</v>
      </c>
      <c r="J44" s="40">
        <v>110</v>
      </c>
      <c r="K44" s="41">
        <v>388</v>
      </c>
      <c r="L44" s="40">
        <v>23.24</v>
      </c>
    </row>
    <row r="45" spans="1:12" ht="15">
      <c r="A45" s="23"/>
      <c r="B45" s="15"/>
      <c r="C45" s="11"/>
      <c r="D45" s="6"/>
      <c r="E45" s="42" t="s">
        <v>47</v>
      </c>
      <c r="F45" s="43">
        <v>150</v>
      </c>
      <c r="G45" s="43">
        <v>3</v>
      </c>
      <c r="H45" s="43">
        <v>5</v>
      </c>
      <c r="I45" s="43">
        <v>22</v>
      </c>
      <c r="J45" s="43">
        <v>145</v>
      </c>
      <c r="K45" s="44">
        <v>92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48</v>
      </c>
      <c r="F46" s="43">
        <v>200</v>
      </c>
      <c r="G46" s="43">
        <v>2</v>
      </c>
      <c r="H46" s="43">
        <v>1</v>
      </c>
      <c r="I46" s="43">
        <v>16</v>
      </c>
      <c r="J46" s="43">
        <v>77</v>
      </c>
      <c r="K46" s="44">
        <v>147</v>
      </c>
      <c r="L46" s="43">
        <v>7.94</v>
      </c>
    </row>
    <row r="47" spans="1:12" ht="15">
      <c r="A47" s="23"/>
      <c r="B47" s="15"/>
      <c r="C47" s="11"/>
      <c r="D47" s="7" t="s">
        <v>22</v>
      </c>
      <c r="E47" s="42" t="s">
        <v>76</v>
      </c>
      <c r="F47" s="43">
        <v>50</v>
      </c>
      <c r="G47" s="43">
        <v>4</v>
      </c>
      <c r="H47" s="43">
        <v>2</v>
      </c>
      <c r="I47" s="43">
        <v>29</v>
      </c>
      <c r="J47" s="43">
        <v>150</v>
      </c>
      <c r="K47" s="44">
        <v>2</v>
      </c>
      <c r="L47" s="43">
        <v>3.4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81</v>
      </c>
      <c r="F49" s="43">
        <v>64</v>
      </c>
      <c r="G49" s="43">
        <v>1</v>
      </c>
      <c r="H49" s="43">
        <v>3</v>
      </c>
      <c r="I49" s="43">
        <v>3</v>
      </c>
      <c r="J49" s="43">
        <v>38</v>
      </c>
      <c r="K49" s="44">
        <v>1</v>
      </c>
      <c r="L49" s="43">
        <v>15.42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514</v>
      </c>
      <c r="G51" s="19">
        <f t="shared" ref="G51" si="12">SUM(G44:G50)</f>
        <v>18</v>
      </c>
      <c r="H51" s="19">
        <f t="shared" ref="H51" si="13">SUM(H44:H50)</f>
        <v>17</v>
      </c>
      <c r="I51" s="19">
        <f t="shared" ref="I51" si="14">SUM(I44:I50)</f>
        <v>77</v>
      </c>
      <c r="J51" s="19">
        <f t="shared" ref="J51:L51" si="15">SUM(J44:J50)</f>
        <v>520</v>
      </c>
      <c r="K51" s="25"/>
      <c r="L51" s="19">
        <f t="shared" si="15"/>
        <v>74.999999999999986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49</v>
      </c>
      <c r="F53" s="43" t="s">
        <v>85</v>
      </c>
      <c r="G53" s="43">
        <v>6</v>
      </c>
      <c r="H53" s="43">
        <v>4</v>
      </c>
      <c r="I53" s="43">
        <v>20</v>
      </c>
      <c r="J53" s="43">
        <v>136</v>
      </c>
      <c r="K53" s="44">
        <v>46</v>
      </c>
      <c r="L53" s="43">
        <v>25.73</v>
      </c>
    </row>
    <row r="54" spans="1:12" ht="15">
      <c r="A54" s="23"/>
      <c r="B54" s="15"/>
      <c r="C54" s="11"/>
      <c r="D54" s="7" t="s">
        <v>27</v>
      </c>
      <c r="E54" s="42" t="s">
        <v>63</v>
      </c>
      <c r="F54" s="43">
        <v>90</v>
      </c>
      <c r="G54" s="43">
        <v>11</v>
      </c>
      <c r="H54" s="43">
        <v>22</v>
      </c>
      <c r="I54" s="43">
        <v>10</v>
      </c>
      <c r="J54" s="43">
        <v>287</v>
      </c>
      <c r="K54" s="44">
        <v>76</v>
      </c>
      <c r="L54" s="43">
        <v>56.11</v>
      </c>
    </row>
    <row r="55" spans="1:12" ht="15">
      <c r="A55" s="23"/>
      <c r="B55" s="15"/>
      <c r="C55" s="11"/>
      <c r="D55" s="7" t="s">
        <v>28</v>
      </c>
      <c r="E55" s="42" t="s">
        <v>50</v>
      </c>
      <c r="F55" s="43">
        <v>150</v>
      </c>
      <c r="G55" s="43">
        <v>3</v>
      </c>
      <c r="H55" s="43">
        <v>4</v>
      </c>
      <c r="I55" s="43">
        <v>17</v>
      </c>
      <c r="J55" s="43">
        <v>111</v>
      </c>
      <c r="K55" s="44">
        <v>534</v>
      </c>
      <c r="L55" s="43">
        <v>23.01</v>
      </c>
    </row>
    <row r="56" spans="1:12" ht="15">
      <c r="A56" s="23"/>
      <c r="B56" s="15"/>
      <c r="C56" s="11"/>
      <c r="D56" s="7" t="s">
        <v>29</v>
      </c>
      <c r="E56" s="42" t="s">
        <v>46</v>
      </c>
      <c r="F56" s="43">
        <v>200</v>
      </c>
      <c r="G56" s="43">
        <v>0</v>
      </c>
      <c r="H56" s="43">
        <v>0</v>
      </c>
      <c r="I56" s="43">
        <v>14</v>
      </c>
      <c r="J56" s="43">
        <v>53</v>
      </c>
      <c r="K56" s="44">
        <v>685</v>
      </c>
      <c r="L56" s="43">
        <v>2.92</v>
      </c>
    </row>
    <row r="57" spans="1:12" ht="15">
      <c r="A57" s="23"/>
      <c r="B57" s="15"/>
      <c r="C57" s="11"/>
      <c r="D57" s="7" t="s">
        <v>30</v>
      </c>
      <c r="E57" s="42" t="s">
        <v>76</v>
      </c>
      <c r="F57" s="43">
        <v>70</v>
      </c>
      <c r="G57" s="43">
        <v>6</v>
      </c>
      <c r="H57" s="43">
        <v>3</v>
      </c>
      <c r="I57" s="43">
        <v>41</v>
      </c>
      <c r="J57" s="43">
        <v>209</v>
      </c>
      <c r="K57" s="44">
        <v>2</v>
      </c>
      <c r="L57" s="43">
        <v>4.7300000000000004</v>
      </c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510</v>
      </c>
      <c r="G61" s="19">
        <f t="shared" ref="G61" si="16">SUM(G52:G60)</f>
        <v>26</v>
      </c>
      <c r="H61" s="19">
        <f t="shared" ref="H61" si="17">SUM(H52:H60)</f>
        <v>33</v>
      </c>
      <c r="I61" s="19">
        <f t="shared" ref="I61" si="18">SUM(I52:I60)</f>
        <v>102</v>
      </c>
      <c r="J61" s="19">
        <f t="shared" ref="J61:L61" si="19">SUM(J52:J60)</f>
        <v>796</v>
      </c>
      <c r="K61" s="25"/>
      <c r="L61" s="19">
        <f t="shared" si="19"/>
        <v>112.50000000000001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1024</v>
      </c>
      <c r="G62" s="32">
        <f t="shared" ref="G62" si="20">G51+G61</f>
        <v>44</v>
      </c>
      <c r="H62" s="32">
        <f t="shared" ref="H62" si="21">H51+H61</f>
        <v>50</v>
      </c>
      <c r="I62" s="32">
        <f t="shared" ref="I62" si="22">I51+I61</f>
        <v>179</v>
      </c>
      <c r="J62" s="32">
        <f t="shared" ref="J62:L62" si="23">J51+J61</f>
        <v>1316</v>
      </c>
      <c r="K62" s="32"/>
      <c r="L62" s="32">
        <f t="shared" si="23"/>
        <v>187.5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86</v>
      </c>
      <c r="F63" s="40">
        <v>89</v>
      </c>
      <c r="G63" s="40">
        <v>11</v>
      </c>
      <c r="H63" s="40">
        <v>7</v>
      </c>
      <c r="I63" s="40">
        <v>21</v>
      </c>
      <c r="J63" s="40">
        <v>184</v>
      </c>
      <c r="K63" s="41">
        <v>250</v>
      </c>
      <c r="L63" s="40">
        <v>44.9</v>
      </c>
    </row>
    <row r="64" spans="1:12" ht="15">
      <c r="A64" s="23"/>
      <c r="B64" s="15"/>
      <c r="C64" s="11"/>
      <c r="D64" s="6"/>
      <c r="E64" s="42" t="s">
        <v>51</v>
      </c>
      <c r="F64" s="43">
        <v>200</v>
      </c>
      <c r="G64" s="43">
        <v>8</v>
      </c>
      <c r="H64" s="43">
        <v>9</v>
      </c>
      <c r="I64" s="43">
        <v>41</v>
      </c>
      <c r="J64" s="43">
        <v>279</v>
      </c>
      <c r="K64" s="44">
        <v>302</v>
      </c>
      <c r="L64" s="43">
        <v>16.760000000000002</v>
      </c>
    </row>
    <row r="65" spans="1:12" ht="15">
      <c r="A65" s="23"/>
      <c r="B65" s="15"/>
      <c r="C65" s="11"/>
      <c r="D65" s="7" t="s">
        <v>21</v>
      </c>
      <c r="E65" s="42" t="s">
        <v>46</v>
      </c>
      <c r="F65" s="43">
        <v>200</v>
      </c>
      <c r="G65" s="43">
        <v>0</v>
      </c>
      <c r="H65" s="43">
        <v>0</v>
      </c>
      <c r="I65" s="43">
        <v>14</v>
      </c>
      <c r="J65" s="43">
        <v>53</v>
      </c>
      <c r="K65" s="44">
        <v>685</v>
      </c>
      <c r="L65" s="43">
        <v>2.92</v>
      </c>
    </row>
    <row r="66" spans="1:12" ht="15">
      <c r="A66" s="23"/>
      <c r="B66" s="15"/>
      <c r="C66" s="11"/>
      <c r="D66" s="7" t="s">
        <v>22</v>
      </c>
      <c r="E66" s="42" t="s">
        <v>76</v>
      </c>
      <c r="F66" s="43">
        <v>50</v>
      </c>
      <c r="G66" s="43">
        <v>4</v>
      </c>
      <c r="H66" s="43">
        <v>2</v>
      </c>
      <c r="I66" s="43">
        <v>29</v>
      </c>
      <c r="J66" s="43">
        <v>150</v>
      </c>
      <c r="K66" s="44">
        <v>2</v>
      </c>
      <c r="L66" s="43">
        <v>3.4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87</v>
      </c>
      <c r="F68" s="43">
        <v>15</v>
      </c>
      <c r="G68" s="43">
        <v>1</v>
      </c>
      <c r="H68" s="43">
        <v>1</v>
      </c>
      <c r="I68" s="43">
        <v>8</v>
      </c>
      <c r="J68" s="43">
        <v>43</v>
      </c>
      <c r="K68" s="44">
        <v>152</v>
      </c>
      <c r="L68" s="43">
        <v>7.02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554</v>
      </c>
      <c r="G70" s="19">
        <f t="shared" ref="G70" si="24">SUM(G63:G69)</f>
        <v>24</v>
      </c>
      <c r="H70" s="19">
        <f t="shared" ref="H70" si="25">SUM(H63:H69)</f>
        <v>19</v>
      </c>
      <c r="I70" s="19">
        <f t="shared" ref="I70" si="26">SUM(I63:I69)</f>
        <v>113</v>
      </c>
      <c r="J70" s="19">
        <f t="shared" ref="J70:L70" si="27">SUM(J63:J69)</f>
        <v>709</v>
      </c>
      <c r="K70" s="25"/>
      <c r="L70" s="19">
        <f t="shared" si="27"/>
        <v>75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88</v>
      </c>
      <c r="F71" s="43">
        <v>100</v>
      </c>
      <c r="G71" s="43">
        <v>2</v>
      </c>
      <c r="H71" s="43">
        <v>5</v>
      </c>
      <c r="I71" s="43">
        <v>11</v>
      </c>
      <c r="J71" s="43">
        <v>90</v>
      </c>
      <c r="K71" s="44">
        <v>13</v>
      </c>
      <c r="L71" s="43">
        <v>8.66</v>
      </c>
    </row>
    <row r="72" spans="1:12" ht="15">
      <c r="A72" s="23"/>
      <c r="B72" s="15"/>
      <c r="C72" s="11"/>
      <c r="D72" s="7" t="s">
        <v>26</v>
      </c>
      <c r="E72" s="42" t="s">
        <v>89</v>
      </c>
      <c r="F72" s="43" t="s">
        <v>93</v>
      </c>
      <c r="G72" s="43">
        <v>9</v>
      </c>
      <c r="H72" s="43">
        <v>9</v>
      </c>
      <c r="I72" s="43">
        <v>21</v>
      </c>
      <c r="J72" s="43">
        <v>167</v>
      </c>
      <c r="K72" s="44">
        <v>138</v>
      </c>
      <c r="L72" s="43">
        <v>26.29</v>
      </c>
    </row>
    <row r="73" spans="1:12" ht="15">
      <c r="A73" s="23"/>
      <c r="B73" s="15"/>
      <c r="C73" s="11"/>
      <c r="D73" s="7" t="s">
        <v>27</v>
      </c>
      <c r="E73" s="42" t="s">
        <v>90</v>
      </c>
      <c r="F73" s="43">
        <v>90</v>
      </c>
      <c r="G73" s="43">
        <v>15</v>
      </c>
      <c r="H73" s="43">
        <v>6</v>
      </c>
      <c r="I73" s="43">
        <v>18</v>
      </c>
      <c r="J73" s="43">
        <v>184</v>
      </c>
      <c r="K73" s="44">
        <v>239</v>
      </c>
      <c r="L73" s="43">
        <v>46.02</v>
      </c>
    </row>
    <row r="74" spans="1:12" ht="15">
      <c r="A74" s="23"/>
      <c r="B74" s="15"/>
      <c r="C74" s="11"/>
      <c r="D74" s="7" t="s">
        <v>28</v>
      </c>
      <c r="E74" s="42" t="s">
        <v>91</v>
      </c>
      <c r="F74" s="43">
        <v>150</v>
      </c>
      <c r="G74" s="43">
        <v>5</v>
      </c>
      <c r="H74" s="43">
        <v>4</v>
      </c>
      <c r="I74" s="43">
        <v>35</v>
      </c>
      <c r="J74" s="43">
        <v>200</v>
      </c>
      <c r="K74" s="44">
        <v>97</v>
      </c>
      <c r="L74" s="43">
        <v>19.47</v>
      </c>
    </row>
    <row r="75" spans="1:12" ht="15">
      <c r="A75" s="23"/>
      <c r="B75" s="15"/>
      <c r="C75" s="11"/>
      <c r="D75" s="7" t="s">
        <v>29</v>
      </c>
      <c r="E75" s="42" t="s">
        <v>92</v>
      </c>
      <c r="F75" s="43">
        <v>200</v>
      </c>
      <c r="G75" s="43">
        <v>1</v>
      </c>
      <c r="H75" s="43">
        <v>0</v>
      </c>
      <c r="I75" s="43">
        <v>35</v>
      </c>
      <c r="J75" s="43">
        <v>131</v>
      </c>
      <c r="K75" s="44">
        <v>153</v>
      </c>
      <c r="L75" s="43">
        <v>8.6999999999999993</v>
      </c>
    </row>
    <row r="76" spans="1:12" ht="15">
      <c r="A76" s="23"/>
      <c r="B76" s="15"/>
      <c r="C76" s="11"/>
      <c r="D76" s="7" t="s">
        <v>30</v>
      </c>
      <c r="E76" s="42" t="s">
        <v>76</v>
      </c>
      <c r="F76" s="43">
        <v>49</v>
      </c>
      <c r="G76" s="43">
        <v>4</v>
      </c>
      <c r="H76" s="43">
        <v>2</v>
      </c>
      <c r="I76" s="43">
        <v>29</v>
      </c>
      <c r="J76" s="43">
        <v>149</v>
      </c>
      <c r="K76" s="44">
        <v>2</v>
      </c>
      <c r="L76" s="43">
        <v>3.36</v>
      </c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589</v>
      </c>
      <c r="G80" s="19">
        <f t="shared" ref="G80" si="28">SUM(G71:G79)</f>
        <v>36</v>
      </c>
      <c r="H80" s="19">
        <f t="shared" ref="H80" si="29">SUM(H71:H79)</f>
        <v>26</v>
      </c>
      <c r="I80" s="19">
        <f t="shared" ref="I80" si="30">SUM(I71:I79)</f>
        <v>149</v>
      </c>
      <c r="J80" s="19">
        <f t="shared" ref="J80:L80" si="31">SUM(J71:J79)</f>
        <v>921</v>
      </c>
      <c r="K80" s="25"/>
      <c r="L80" s="19">
        <f t="shared" si="31"/>
        <v>112.5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1143</v>
      </c>
      <c r="G81" s="32">
        <f t="shared" ref="G81" si="32">G70+G80</f>
        <v>60</v>
      </c>
      <c r="H81" s="32">
        <f t="shared" ref="H81" si="33">H70+H80</f>
        <v>45</v>
      </c>
      <c r="I81" s="32">
        <f t="shared" ref="I81" si="34">I70+I80</f>
        <v>262</v>
      </c>
      <c r="J81" s="32">
        <f t="shared" ref="J81:L81" si="35">J70+J80</f>
        <v>1630</v>
      </c>
      <c r="K81" s="32"/>
      <c r="L81" s="32">
        <f t="shared" si="35"/>
        <v>187.5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94</v>
      </c>
      <c r="F82" s="40">
        <v>50</v>
      </c>
      <c r="G82" s="40">
        <v>7</v>
      </c>
      <c r="H82" s="40">
        <v>12</v>
      </c>
      <c r="I82" s="40">
        <v>9</v>
      </c>
      <c r="J82" s="40">
        <v>169</v>
      </c>
      <c r="K82" s="41">
        <v>268</v>
      </c>
      <c r="L82" s="40">
        <v>34.04</v>
      </c>
    </row>
    <row r="83" spans="1:12" ht="15">
      <c r="A83" s="23"/>
      <c r="B83" s="15"/>
      <c r="C83" s="11"/>
      <c r="D83" s="6"/>
      <c r="E83" s="42" t="s">
        <v>54</v>
      </c>
      <c r="F83" s="43">
        <v>150</v>
      </c>
      <c r="G83" s="43">
        <v>4</v>
      </c>
      <c r="H83" s="43">
        <v>9</v>
      </c>
      <c r="I83" s="43">
        <v>32</v>
      </c>
      <c r="J83" s="43">
        <v>219</v>
      </c>
      <c r="K83" s="44">
        <v>173</v>
      </c>
      <c r="L83" s="43">
        <v>17.010000000000002</v>
      </c>
    </row>
    <row r="84" spans="1:12" ht="15">
      <c r="A84" s="23"/>
      <c r="B84" s="15"/>
      <c r="C84" s="11"/>
      <c r="D84" s="7" t="s">
        <v>21</v>
      </c>
      <c r="E84" s="42" t="s">
        <v>46</v>
      </c>
      <c r="F84" s="43">
        <v>200</v>
      </c>
      <c r="G84" s="43">
        <v>0</v>
      </c>
      <c r="H84" s="43">
        <v>0</v>
      </c>
      <c r="I84" s="43">
        <v>14</v>
      </c>
      <c r="J84" s="43">
        <v>53</v>
      </c>
      <c r="K84" s="44">
        <v>685</v>
      </c>
      <c r="L84" s="43">
        <v>2.92</v>
      </c>
    </row>
    <row r="85" spans="1:12" ht="15">
      <c r="A85" s="23"/>
      <c r="B85" s="15"/>
      <c r="C85" s="11"/>
      <c r="D85" s="7" t="s">
        <v>22</v>
      </c>
      <c r="E85" s="42" t="s">
        <v>76</v>
      </c>
      <c r="F85" s="43">
        <v>68</v>
      </c>
      <c r="G85" s="43">
        <v>6</v>
      </c>
      <c r="H85" s="43">
        <v>3</v>
      </c>
      <c r="I85" s="43">
        <v>40</v>
      </c>
      <c r="J85" s="43">
        <v>204</v>
      </c>
      <c r="K85" s="44">
        <v>2</v>
      </c>
      <c r="L85" s="43">
        <v>4.62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53</v>
      </c>
      <c r="F87" s="43">
        <v>100</v>
      </c>
      <c r="G87" s="43">
        <v>1</v>
      </c>
      <c r="H87" s="43">
        <v>6</v>
      </c>
      <c r="I87" s="43">
        <v>9</v>
      </c>
      <c r="J87" s="43">
        <v>95</v>
      </c>
      <c r="K87" s="44">
        <v>162</v>
      </c>
      <c r="L87" s="43">
        <v>16.41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568</v>
      </c>
      <c r="G89" s="19">
        <f t="shared" ref="G89" si="36">SUM(G82:G88)</f>
        <v>18</v>
      </c>
      <c r="H89" s="19">
        <f t="shared" ref="H89" si="37">SUM(H82:H88)</f>
        <v>30</v>
      </c>
      <c r="I89" s="19">
        <f t="shared" ref="I89" si="38">SUM(I82:I88)</f>
        <v>104</v>
      </c>
      <c r="J89" s="19">
        <f t="shared" ref="J89:L89" si="39">SUM(J82:J88)</f>
        <v>740</v>
      </c>
      <c r="K89" s="25"/>
      <c r="L89" s="19">
        <f t="shared" si="39"/>
        <v>75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25.5">
      <c r="A91" s="23"/>
      <c r="B91" s="15"/>
      <c r="C91" s="11"/>
      <c r="D91" s="7" t="s">
        <v>26</v>
      </c>
      <c r="E91" s="42" t="s">
        <v>95</v>
      </c>
      <c r="F91" s="43" t="s">
        <v>78</v>
      </c>
      <c r="G91" s="43">
        <v>5</v>
      </c>
      <c r="H91" s="43">
        <v>7</v>
      </c>
      <c r="I91" s="43">
        <v>13</v>
      </c>
      <c r="J91" s="43">
        <v>131</v>
      </c>
      <c r="K91" s="44">
        <v>39</v>
      </c>
      <c r="L91" s="43">
        <v>29.81</v>
      </c>
    </row>
    <row r="92" spans="1:12" ht="15">
      <c r="A92" s="23"/>
      <c r="B92" s="15"/>
      <c r="C92" s="11"/>
      <c r="D92" s="7" t="s">
        <v>27</v>
      </c>
      <c r="E92" s="42" t="s">
        <v>96</v>
      </c>
      <c r="F92" s="43">
        <v>90</v>
      </c>
      <c r="G92" s="43">
        <v>14</v>
      </c>
      <c r="H92" s="43">
        <v>10</v>
      </c>
      <c r="I92" s="43">
        <v>13</v>
      </c>
      <c r="J92" s="43">
        <v>198</v>
      </c>
      <c r="K92" s="44">
        <v>388</v>
      </c>
      <c r="L92" s="43">
        <v>41.83</v>
      </c>
    </row>
    <row r="93" spans="1:12" ht="15">
      <c r="A93" s="23"/>
      <c r="B93" s="15"/>
      <c r="C93" s="11"/>
      <c r="D93" s="7" t="s">
        <v>28</v>
      </c>
      <c r="E93" s="42" t="s">
        <v>47</v>
      </c>
      <c r="F93" s="43">
        <v>150</v>
      </c>
      <c r="G93" s="43">
        <v>3</v>
      </c>
      <c r="H93" s="43">
        <v>5</v>
      </c>
      <c r="I93" s="43">
        <v>22</v>
      </c>
      <c r="J93" s="43">
        <v>145</v>
      </c>
      <c r="K93" s="44">
        <v>92</v>
      </c>
      <c r="L93" s="43">
        <v>25</v>
      </c>
    </row>
    <row r="94" spans="1:12" ht="15">
      <c r="A94" s="23"/>
      <c r="B94" s="15"/>
      <c r="C94" s="11"/>
      <c r="D94" s="7" t="s">
        <v>29</v>
      </c>
      <c r="E94" s="42" t="s">
        <v>97</v>
      </c>
      <c r="F94" s="43">
        <v>200</v>
      </c>
      <c r="G94" s="43">
        <v>1</v>
      </c>
      <c r="H94" s="43">
        <v>0</v>
      </c>
      <c r="I94" s="43">
        <v>31</v>
      </c>
      <c r="J94" s="43">
        <v>119</v>
      </c>
      <c r="K94" s="44">
        <v>705</v>
      </c>
      <c r="L94" s="43">
        <v>12.56</v>
      </c>
    </row>
    <row r="95" spans="1:12" ht="15">
      <c r="A95" s="23"/>
      <c r="B95" s="15"/>
      <c r="C95" s="11"/>
      <c r="D95" s="7" t="s">
        <v>30</v>
      </c>
      <c r="E95" s="42" t="s">
        <v>76</v>
      </c>
      <c r="F95" s="43">
        <v>49</v>
      </c>
      <c r="G95" s="43">
        <v>4</v>
      </c>
      <c r="H95" s="43">
        <v>2</v>
      </c>
      <c r="I95" s="43">
        <v>28</v>
      </c>
      <c r="J95" s="43">
        <v>146</v>
      </c>
      <c r="K95" s="44">
        <v>2</v>
      </c>
      <c r="L95" s="43">
        <v>3.3</v>
      </c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489</v>
      </c>
      <c r="G99" s="19">
        <f t="shared" ref="G99" si="40">SUM(G90:G98)</f>
        <v>27</v>
      </c>
      <c r="H99" s="19">
        <f t="shared" ref="H99" si="41">SUM(H90:H98)</f>
        <v>24</v>
      </c>
      <c r="I99" s="19">
        <f t="shared" ref="I99" si="42">SUM(I90:I98)</f>
        <v>107</v>
      </c>
      <c r="J99" s="19">
        <f t="shared" ref="J99:L99" si="43">SUM(J90:J98)</f>
        <v>739</v>
      </c>
      <c r="K99" s="25"/>
      <c r="L99" s="19">
        <f t="shared" si="43"/>
        <v>112.5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1057</v>
      </c>
      <c r="G100" s="32">
        <f t="shared" ref="G100" si="44">G89+G99</f>
        <v>45</v>
      </c>
      <c r="H100" s="32">
        <f t="shared" ref="H100" si="45">H89+H99</f>
        <v>54</v>
      </c>
      <c r="I100" s="32">
        <f t="shared" ref="I100" si="46">I89+I99</f>
        <v>211</v>
      </c>
      <c r="J100" s="32">
        <f t="shared" ref="J100:L100" si="47">J89+J99</f>
        <v>1479</v>
      </c>
      <c r="K100" s="32"/>
      <c r="L100" s="32">
        <f t="shared" si="47"/>
        <v>187.5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52" t="s">
        <v>98</v>
      </c>
      <c r="F101" s="40">
        <v>155</v>
      </c>
      <c r="G101" s="40">
        <v>7</v>
      </c>
      <c r="H101" s="40">
        <v>12</v>
      </c>
      <c r="I101" s="40">
        <v>33</v>
      </c>
      <c r="J101" s="40">
        <v>261</v>
      </c>
      <c r="K101" s="41">
        <v>302</v>
      </c>
      <c r="L101" s="40">
        <v>23.51</v>
      </c>
    </row>
    <row r="102" spans="1:12" ht="15">
      <c r="A102" s="23"/>
      <c r="B102" s="15"/>
      <c r="C102" s="11"/>
      <c r="D102" s="6"/>
      <c r="E102" s="53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53" t="s">
        <v>99</v>
      </c>
      <c r="F103" s="43">
        <v>207</v>
      </c>
      <c r="G103" s="43">
        <v>0</v>
      </c>
      <c r="H103" s="43">
        <v>0</v>
      </c>
      <c r="I103" s="43">
        <v>14</v>
      </c>
      <c r="J103" s="43">
        <v>56</v>
      </c>
      <c r="K103" s="44">
        <v>686</v>
      </c>
      <c r="L103" s="43">
        <v>5.16</v>
      </c>
    </row>
    <row r="104" spans="1:12" ht="15">
      <c r="A104" s="23"/>
      <c r="B104" s="15"/>
      <c r="C104" s="11"/>
      <c r="D104" s="7" t="s">
        <v>22</v>
      </c>
      <c r="E104" s="53" t="s">
        <v>100</v>
      </c>
      <c r="F104" s="43">
        <v>79</v>
      </c>
      <c r="G104" s="43">
        <v>7</v>
      </c>
      <c r="H104" s="43">
        <v>3</v>
      </c>
      <c r="I104" s="43">
        <v>46</v>
      </c>
      <c r="J104" s="43">
        <v>236</v>
      </c>
      <c r="K104" s="44">
        <v>2</v>
      </c>
      <c r="L104" s="43">
        <v>5.34</v>
      </c>
    </row>
    <row r="105" spans="1:12" ht="15">
      <c r="A105" s="23"/>
      <c r="B105" s="15"/>
      <c r="C105" s="11"/>
      <c r="D105" s="7" t="s">
        <v>23</v>
      </c>
      <c r="E105" s="53" t="s">
        <v>68</v>
      </c>
      <c r="F105" s="43">
        <v>100</v>
      </c>
      <c r="G105" s="43">
        <v>1</v>
      </c>
      <c r="H105" s="43">
        <v>0</v>
      </c>
      <c r="I105" s="43">
        <v>21</v>
      </c>
      <c r="J105" s="43">
        <v>84</v>
      </c>
      <c r="K105" s="44">
        <v>267</v>
      </c>
      <c r="L105" s="43">
        <v>40.99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541</v>
      </c>
      <c r="G108" s="19">
        <f t="shared" ref="G108:J108" si="48">SUM(G101:G107)</f>
        <v>15</v>
      </c>
      <c r="H108" s="19">
        <f t="shared" si="48"/>
        <v>15</v>
      </c>
      <c r="I108" s="19">
        <f t="shared" si="48"/>
        <v>114</v>
      </c>
      <c r="J108" s="19">
        <f t="shared" si="48"/>
        <v>637</v>
      </c>
      <c r="K108" s="25"/>
      <c r="L108" s="19">
        <f t="shared" ref="L108" si="49">SUM(L101:L107)</f>
        <v>75</v>
      </c>
    </row>
    <row r="109" spans="1:12" ht="1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53" t="s">
        <v>102</v>
      </c>
      <c r="F110" s="43" t="s">
        <v>93</v>
      </c>
      <c r="G110" s="43">
        <v>7</v>
      </c>
      <c r="H110" s="43">
        <v>5</v>
      </c>
      <c r="I110" s="43">
        <v>18</v>
      </c>
      <c r="J110" s="43">
        <v>143</v>
      </c>
      <c r="K110" s="44">
        <v>109</v>
      </c>
      <c r="L110" s="43">
        <v>31.13</v>
      </c>
    </row>
    <row r="111" spans="1:12" ht="15">
      <c r="A111" s="23"/>
      <c r="B111" s="15"/>
      <c r="C111" s="11"/>
      <c r="D111" s="7" t="s">
        <v>27</v>
      </c>
      <c r="E111" s="53" t="s">
        <v>69</v>
      </c>
      <c r="F111" s="43">
        <v>110</v>
      </c>
      <c r="G111" s="43">
        <v>15</v>
      </c>
      <c r="H111" s="43">
        <v>6</v>
      </c>
      <c r="I111" s="43">
        <v>5</v>
      </c>
      <c r="J111" s="43">
        <v>132</v>
      </c>
      <c r="K111" s="44">
        <v>155</v>
      </c>
      <c r="L111" s="43">
        <v>49.89</v>
      </c>
    </row>
    <row r="112" spans="1:12" ht="15">
      <c r="A112" s="23"/>
      <c r="B112" s="15"/>
      <c r="C112" s="11"/>
      <c r="D112" s="7" t="s">
        <v>28</v>
      </c>
      <c r="E112" s="53" t="s">
        <v>73</v>
      </c>
      <c r="F112" s="43">
        <v>150</v>
      </c>
      <c r="G112" s="43">
        <v>5</v>
      </c>
      <c r="H112" s="43">
        <v>14</v>
      </c>
      <c r="I112" s="43">
        <v>40</v>
      </c>
      <c r="J112" s="43">
        <v>300</v>
      </c>
      <c r="K112" s="44">
        <v>85</v>
      </c>
      <c r="L112" s="43">
        <v>8.02</v>
      </c>
    </row>
    <row r="113" spans="1:12" ht="15">
      <c r="A113" s="23"/>
      <c r="B113" s="15"/>
      <c r="C113" s="11"/>
      <c r="D113" s="7" t="s">
        <v>29</v>
      </c>
      <c r="E113" s="53" t="s">
        <v>101</v>
      </c>
      <c r="F113" s="43">
        <v>200</v>
      </c>
      <c r="G113" s="43">
        <v>0</v>
      </c>
      <c r="H113" s="43">
        <v>0</v>
      </c>
      <c r="I113" s="43">
        <v>24</v>
      </c>
      <c r="J113" s="43">
        <v>92</v>
      </c>
      <c r="K113" s="44">
        <v>158</v>
      </c>
      <c r="L113" s="43">
        <v>19.34</v>
      </c>
    </row>
    <row r="114" spans="1:12" ht="15">
      <c r="A114" s="23"/>
      <c r="B114" s="15"/>
      <c r="C114" s="11"/>
      <c r="D114" s="7" t="s">
        <v>30</v>
      </c>
      <c r="E114" s="53" t="s">
        <v>100</v>
      </c>
      <c r="F114" s="43">
        <v>61</v>
      </c>
      <c r="G114" s="43">
        <v>5</v>
      </c>
      <c r="H114" s="43">
        <v>2</v>
      </c>
      <c r="I114" s="43">
        <v>35</v>
      </c>
      <c r="J114" s="43">
        <v>182</v>
      </c>
      <c r="K114" s="44">
        <v>2</v>
      </c>
      <c r="L114" s="43">
        <v>4.12</v>
      </c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521</v>
      </c>
      <c r="G118" s="19">
        <f t="shared" ref="G118:J118" si="50">SUM(G109:G117)</f>
        <v>32</v>
      </c>
      <c r="H118" s="19">
        <f t="shared" si="50"/>
        <v>27</v>
      </c>
      <c r="I118" s="19">
        <f t="shared" si="50"/>
        <v>122</v>
      </c>
      <c r="J118" s="19">
        <f t="shared" si="50"/>
        <v>849</v>
      </c>
      <c r="K118" s="25"/>
      <c r="L118" s="19">
        <f t="shared" ref="L118" si="51">SUM(L109:L117)</f>
        <v>112.5</v>
      </c>
    </row>
    <row r="119" spans="1:12" ht="15.75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1062</v>
      </c>
      <c r="G119" s="32">
        <f t="shared" ref="G119:J119" si="52">G108+G118</f>
        <v>47</v>
      </c>
      <c r="H119" s="32">
        <f t="shared" si="52"/>
        <v>42</v>
      </c>
      <c r="I119" s="32">
        <f t="shared" si="52"/>
        <v>236</v>
      </c>
      <c r="J119" s="32">
        <f t="shared" si="52"/>
        <v>1486</v>
      </c>
      <c r="K119" s="32"/>
      <c r="L119" s="32">
        <f t="shared" ref="L119" si="53">L108+L118</f>
        <v>187.5</v>
      </c>
    </row>
    <row r="120" spans="1:12" ht="15">
      <c r="A120" s="20">
        <v>2</v>
      </c>
      <c r="B120" s="21">
        <v>1</v>
      </c>
      <c r="C120" s="22" t="s">
        <v>19</v>
      </c>
      <c r="D120" s="5" t="s">
        <v>20</v>
      </c>
      <c r="E120" s="39" t="s">
        <v>106</v>
      </c>
      <c r="F120" s="40">
        <v>50</v>
      </c>
      <c r="G120" s="40">
        <v>2</v>
      </c>
      <c r="H120" s="40">
        <v>5</v>
      </c>
      <c r="I120" s="40">
        <v>7</v>
      </c>
      <c r="J120" s="40">
        <v>80</v>
      </c>
      <c r="K120" s="41">
        <v>270</v>
      </c>
      <c r="L120" s="40">
        <v>32.56</v>
      </c>
    </row>
    <row r="121" spans="1:12" ht="15">
      <c r="A121" s="23"/>
      <c r="B121" s="15"/>
      <c r="C121" s="11"/>
      <c r="D121" s="6"/>
      <c r="E121" s="42" t="s">
        <v>103</v>
      </c>
      <c r="F121" s="43">
        <v>150</v>
      </c>
      <c r="G121" s="43">
        <v>4</v>
      </c>
      <c r="H121" s="43">
        <v>5</v>
      </c>
      <c r="I121" s="43">
        <v>23</v>
      </c>
      <c r="J121" s="43">
        <v>150</v>
      </c>
      <c r="K121" s="44">
        <v>510</v>
      </c>
      <c r="L121" s="43">
        <v>12.2</v>
      </c>
    </row>
    <row r="122" spans="1:12" ht="15">
      <c r="A122" s="23"/>
      <c r="B122" s="15"/>
      <c r="C122" s="11"/>
      <c r="D122" s="7" t="s">
        <v>21</v>
      </c>
      <c r="E122" s="42" t="s">
        <v>55</v>
      </c>
      <c r="F122" s="43">
        <v>207</v>
      </c>
      <c r="G122" s="43">
        <v>0</v>
      </c>
      <c r="H122" s="43">
        <v>0</v>
      </c>
      <c r="I122" s="43">
        <v>14</v>
      </c>
      <c r="J122" s="43">
        <v>56</v>
      </c>
      <c r="K122" s="44">
        <v>686</v>
      </c>
      <c r="L122" s="43">
        <v>5.16</v>
      </c>
    </row>
    <row r="123" spans="1:12" ht="15">
      <c r="A123" s="23"/>
      <c r="B123" s="15"/>
      <c r="C123" s="11"/>
      <c r="D123" s="7" t="s">
        <v>22</v>
      </c>
      <c r="E123" s="42" t="s">
        <v>76</v>
      </c>
      <c r="F123" s="43">
        <v>50</v>
      </c>
      <c r="G123" s="43">
        <v>4</v>
      </c>
      <c r="H123" s="43">
        <v>2</v>
      </c>
      <c r="I123" s="43">
        <v>29</v>
      </c>
      <c r="J123" s="43">
        <v>150</v>
      </c>
      <c r="K123" s="44">
        <v>2</v>
      </c>
      <c r="L123" s="43">
        <v>3.4</v>
      </c>
    </row>
    <row r="124" spans="1:12" ht="15">
      <c r="A124" s="23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 t="s">
        <v>111</v>
      </c>
      <c r="F125" s="43">
        <v>97</v>
      </c>
      <c r="G125" s="43">
        <v>1</v>
      </c>
      <c r="H125" s="43">
        <v>5</v>
      </c>
      <c r="I125" s="43">
        <v>5</v>
      </c>
      <c r="J125" s="43">
        <v>67</v>
      </c>
      <c r="K125" s="44">
        <v>2</v>
      </c>
      <c r="L125" s="43">
        <v>21.68</v>
      </c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32</v>
      </c>
      <c r="E127" s="9"/>
      <c r="F127" s="19">
        <f>SUM(F120:F126)</f>
        <v>554</v>
      </c>
      <c r="G127" s="19">
        <f t="shared" ref="G127:J127" si="54">SUM(G120:G126)</f>
        <v>11</v>
      </c>
      <c r="H127" s="19">
        <f t="shared" si="54"/>
        <v>17</v>
      </c>
      <c r="I127" s="19">
        <f t="shared" si="54"/>
        <v>78</v>
      </c>
      <c r="J127" s="19">
        <f t="shared" si="54"/>
        <v>503</v>
      </c>
      <c r="K127" s="25"/>
      <c r="L127" s="19">
        <f t="shared" ref="L127" si="55">SUM(L120:L126)</f>
        <v>75</v>
      </c>
    </row>
    <row r="128" spans="1:12" ht="1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26</v>
      </c>
      <c r="E129" s="42" t="s">
        <v>104</v>
      </c>
      <c r="F129" s="43" t="s">
        <v>85</v>
      </c>
      <c r="G129" s="43">
        <v>5</v>
      </c>
      <c r="H129" s="43">
        <v>5</v>
      </c>
      <c r="I129" s="43">
        <v>12</v>
      </c>
      <c r="J129" s="43">
        <v>115</v>
      </c>
      <c r="K129" s="44">
        <v>56</v>
      </c>
      <c r="L129" s="43">
        <v>29.39</v>
      </c>
    </row>
    <row r="130" spans="1:12" ht="15">
      <c r="A130" s="23"/>
      <c r="B130" s="15"/>
      <c r="C130" s="11"/>
      <c r="D130" s="7" t="s">
        <v>27</v>
      </c>
      <c r="E130" s="42" t="s">
        <v>105</v>
      </c>
      <c r="F130" s="43">
        <v>90</v>
      </c>
      <c r="G130" s="43">
        <v>12</v>
      </c>
      <c r="H130" s="43">
        <v>20</v>
      </c>
      <c r="I130" s="43">
        <v>5</v>
      </c>
      <c r="J130" s="43">
        <v>248</v>
      </c>
      <c r="K130" s="44">
        <v>77</v>
      </c>
      <c r="L130" s="43">
        <v>58.67</v>
      </c>
    </row>
    <row r="131" spans="1:12" ht="15">
      <c r="A131" s="23"/>
      <c r="B131" s="15"/>
      <c r="C131" s="11"/>
      <c r="D131" s="7" t="s">
        <v>28</v>
      </c>
      <c r="E131" s="42" t="s">
        <v>107</v>
      </c>
      <c r="F131" s="43">
        <v>150</v>
      </c>
      <c r="G131" s="43">
        <v>4</v>
      </c>
      <c r="H131" s="43">
        <v>9</v>
      </c>
      <c r="I131" s="43">
        <v>32</v>
      </c>
      <c r="J131" s="43">
        <v>220</v>
      </c>
      <c r="K131" s="44">
        <v>173</v>
      </c>
      <c r="L131" s="43">
        <v>17.010000000000002</v>
      </c>
    </row>
    <row r="132" spans="1:12" ht="15">
      <c r="A132" s="23"/>
      <c r="B132" s="15"/>
      <c r="C132" s="11"/>
      <c r="D132" s="7" t="s">
        <v>29</v>
      </c>
      <c r="E132" s="42" t="s">
        <v>66</v>
      </c>
      <c r="F132" s="43">
        <v>200</v>
      </c>
      <c r="G132" s="43">
        <v>0</v>
      </c>
      <c r="H132" s="43">
        <v>0</v>
      </c>
      <c r="I132" s="43">
        <v>14</v>
      </c>
      <c r="J132" s="43">
        <v>53</v>
      </c>
      <c r="K132" s="44">
        <v>685</v>
      </c>
      <c r="L132" s="43">
        <v>2.92</v>
      </c>
    </row>
    <row r="133" spans="1:12" ht="15">
      <c r="A133" s="23"/>
      <c r="B133" s="15"/>
      <c r="C133" s="11"/>
      <c r="D133" s="7" t="s">
        <v>30</v>
      </c>
      <c r="E133" s="42" t="s">
        <v>76</v>
      </c>
      <c r="F133" s="43">
        <v>66</v>
      </c>
      <c r="G133" s="43">
        <v>6</v>
      </c>
      <c r="H133" s="43">
        <v>3</v>
      </c>
      <c r="I133" s="43">
        <v>39</v>
      </c>
      <c r="J133" s="43">
        <v>39</v>
      </c>
      <c r="K133" s="44">
        <v>2</v>
      </c>
      <c r="L133" s="43">
        <v>4.51</v>
      </c>
    </row>
    <row r="134" spans="1:12" ht="1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4"/>
      <c r="B137" s="17"/>
      <c r="C137" s="8"/>
      <c r="D137" s="18" t="s">
        <v>32</v>
      </c>
      <c r="E137" s="9"/>
      <c r="F137" s="19">
        <f>SUM(F128:F136)</f>
        <v>506</v>
      </c>
      <c r="G137" s="19">
        <f t="shared" ref="G137:J137" si="56">SUM(G128:G136)</f>
        <v>27</v>
      </c>
      <c r="H137" s="19">
        <f t="shared" si="56"/>
        <v>37</v>
      </c>
      <c r="I137" s="19">
        <f t="shared" si="56"/>
        <v>102</v>
      </c>
      <c r="J137" s="19">
        <f t="shared" si="56"/>
        <v>675</v>
      </c>
      <c r="K137" s="25"/>
      <c r="L137" s="19">
        <f t="shared" ref="L137" si="57">SUM(L128:L136)</f>
        <v>112.50000000000001</v>
      </c>
    </row>
    <row r="138" spans="1:12" ht="15" customHeight="1" thickBot="1">
      <c r="A138" s="29">
        <f>A120</f>
        <v>2</v>
      </c>
      <c r="B138" s="30">
        <f>B120</f>
        <v>1</v>
      </c>
      <c r="C138" s="59" t="s">
        <v>4</v>
      </c>
      <c r="D138" s="62"/>
      <c r="E138" s="31"/>
      <c r="F138" s="32">
        <f>F127+F137</f>
        <v>1060</v>
      </c>
      <c r="G138" s="32">
        <f t="shared" ref="G138" si="58">G127+G137</f>
        <v>38</v>
      </c>
      <c r="H138" s="32">
        <f t="shared" ref="H138" si="59">H127+H137</f>
        <v>54</v>
      </c>
      <c r="I138" s="32">
        <f t="shared" ref="I138" si="60">I127+I137</f>
        <v>180</v>
      </c>
      <c r="J138" s="32">
        <f t="shared" ref="J138:L138" si="61">J127+J137</f>
        <v>1178</v>
      </c>
      <c r="K138" s="32"/>
      <c r="L138" s="32">
        <f t="shared" si="61"/>
        <v>187.5</v>
      </c>
    </row>
    <row r="139" spans="1:12" ht="15">
      <c r="A139" s="14">
        <v>2</v>
      </c>
      <c r="B139" s="15">
        <v>2</v>
      </c>
      <c r="C139" s="22" t="s">
        <v>19</v>
      </c>
      <c r="D139" s="5" t="s">
        <v>20</v>
      </c>
      <c r="E139" s="39" t="s">
        <v>108</v>
      </c>
      <c r="F139" s="40">
        <v>50</v>
      </c>
      <c r="G139" s="40">
        <v>9</v>
      </c>
      <c r="H139" s="40">
        <v>3</v>
      </c>
      <c r="I139" s="40">
        <v>10</v>
      </c>
      <c r="J139" s="40">
        <v>102</v>
      </c>
      <c r="K139" s="41">
        <v>239</v>
      </c>
      <c r="L139" s="40">
        <v>25.57</v>
      </c>
    </row>
    <row r="140" spans="1:12" ht="15">
      <c r="A140" s="14"/>
      <c r="B140" s="15"/>
      <c r="C140" s="11"/>
      <c r="D140" s="6"/>
      <c r="E140" s="42" t="s">
        <v>47</v>
      </c>
      <c r="F140" s="43">
        <v>150</v>
      </c>
      <c r="G140" s="43">
        <v>3</v>
      </c>
      <c r="H140" s="43">
        <v>5</v>
      </c>
      <c r="I140" s="43">
        <v>22</v>
      </c>
      <c r="J140" s="43">
        <v>145</v>
      </c>
      <c r="K140" s="44">
        <v>92</v>
      </c>
      <c r="L140" s="43">
        <v>25</v>
      </c>
    </row>
    <row r="141" spans="1:12" ht="15">
      <c r="A141" s="14"/>
      <c r="B141" s="15"/>
      <c r="C141" s="11"/>
      <c r="D141" s="7" t="s">
        <v>21</v>
      </c>
      <c r="E141" s="42" t="s">
        <v>48</v>
      </c>
      <c r="F141" s="43">
        <v>200</v>
      </c>
      <c r="G141" s="43">
        <v>2</v>
      </c>
      <c r="H141" s="43">
        <v>1</v>
      </c>
      <c r="I141" s="43">
        <v>16</v>
      </c>
      <c r="J141" s="43">
        <v>77</v>
      </c>
      <c r="K141" s="44">
        <v>147</v>
      </c>
      <c r="L141" s="43">
        <v>7.94</v>
      </c>
    </row>
    <row r="142" spans="1:12" ht="15">
      <c r="A142" s="14"/>
      <c r="B142" s="15"/>
      <c r="C142" s="11"/>
      <c r="D142" s="7" t="s">
        <v>22</v>
      </c>
      <c r="E142" s="42" t="s">
        <v>76</v>
      </c>
      <c r="F142" s="43">
        <v>50</v>
      </c>
      <c r="G142" s="43">
        <v>4</v>
      </c>
      <c r="H142" s="43">
        <v>2</v>
      </c>
      <c r="I142" s="43">
        <v>29</v>
      </c>
      <c r="J142" s="43">
        <v>150</v>
      </c>
      <c r="K142" s="44">
        <v>2</v>
      </c>
      <c r="L142" s="43">
        <v>3.4</v>
      </c>
    </row>
    <row r="143" spans="1:12" ht="15.75" thickBo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 t="s">
        <v>109</v>
      </c>
      <c r="F144" s="43">
        <v>72</v>
      </c>
      <c r="G144" s="40">
        <v>1</v>
      </c>
      <c r="H144" s="40">
        <v>7</v>
      </c>
      <c r="I144" s="40">
        <v>4</v>
      </c>
      <c r="J144" s="43">
        <v>81</v>
      </c>
      <c r="K144" s="44">
        <v>37</v>
      </c>
      <c r="L144" s="43">
        <v>13.09</v>
      </c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32</v>
      </c>
      <c r="E146" s="9"/>
      <c r="F146" s="19">
        <f>SUM(F139:F145)</f>
        <v>522</v>
      </c>
      <c r="G146" s="19">
        <f t="shared" ref="G146:J146" si="62">SUM(G139:G145)</f>
        <v>19</v>
      </c>
      <c r="H146" s="19">
        <f t="shared" si="62"/>
        <v>18</v>
      </c>
      <c r="I146" s="19">
        <f t="shared" si="62"/>
        <v>81</v>
      </c>
      <c r="J146" s="19">
        <f t="shared" si="62"/>
        <v>555</v>
      </c>
      <c r="K146" s="25"/>
      <c r="L146" s="19">
        <f t="shared" ref="L146" si="63">SUM(L139:L145)</f>
        <v>75</v>
      </c>
    </row>
    <row r="147" spans="1:12" ht="1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110</v>
      </c>
      <c r="F147" s="43">
        <v>60</v>
      </c>
      <c r="G147" s="43">
        <v>1</v>
      </c>
      <c r="H147" s="43">
        <v>3</v>
      </c>
      <c r="I147" s="43">
        <v>3</v>
      </c>
      <c r="J147" s="43">
        <v>42</v>
      </c>
      <c r="K147" s="44">
        <v>2</v>
      </c>
      <c r="L147" s="43">
        <v>13.35</v>
      </c>
    </row>
    <row r="148" spans="1:12" ht="15">
      <c r="A148" s="14"/>
      <c r="B148" s="15"/>
      <c r="C148" s="11"/>
      <c r="D148" s="7" t="s">
        <v>26</v>
      </c>
      <c r="E148" s="42" t="s">
        <v>52</v>
      </c>
      <c r="F148" s="43">
        <v>200</v>
      </c>
      <c r="G148" s="43">
        <v>4</v>
      </c>
      <c r="H148" s="43">
        <v>3</v>
      </c>
      <c r="I148" s="43">
        <v>17</v>
      </c>
      <c r="J148" s="43">
        <v>110</v>
      </c>
      <c r="K148" s="44">
        <v>138</v>
      </c>
      <c r="L148" s="43">
        <v>12.2</v>
      </c>
    </row>
    <row r="149" spans="1:12" ht="15">
      <c r="A149" s="14"/>
      <c r="B149" s="15"/>
      <c r="C149" s="11"/>
      <c r="D149" s="7" t="s">
        <v>27</v>
      </c>
      <c r="E149" s="42" t="s">
        <v>63</v>
      </c>
      <c r="F149" s="43">
        <v>90</v>
      </c>
      <c r="G149" s="43">
        <v>11</v>
      </c>
      <c r="H149" s="43">
        <v>22</v>
      </c>
      <c r="I149" s="43">
        <v>10</v>
      </c>
      <c r="J149" s="43">
        <v>287</v>
      </c>
      <c r="K149" s="44">
        <v>76</v>
      </c>
      <c r="L149" s="43">
        <v>56.11</v>
      </c>
    </row>
    <row r="150" spans="1:12" ht="15">
      <c r="A150" s="14"/>
      <c r="B150" s="15"/>
      <c r="C150" s="11"/>
      <c r="D150" s="7" t="s">
        <v>28</v>
      </c>
      <c r="E150" s="42" t="s">
        <v>50</v>
      </c>
      <c r="F150" s="43">
        <v>150</v>
      </c>
      <c r="G150" s="43">
        <v>3</v>
      </c>
      <c r="H150" s="43">
        <v>4</v>
      </c>
      <c r="I150" s="43">
        <v>17</v>
      </c>
      <c r="J150" s="43">
        <v>111</v>
      </c>
      <c r="K150" s="44">
        <v>534</v>
      </c>
      <c r="L150" s="43">
        <v>23.01</v>
      </c>
    </row>
    <row r="151" spans="1:12" ht="15">
      <c r="A151" s="14"/>
      <c r="B151" s="15"/>
      <c r="C151" s="11"/>
      <c r="D151" s="7" t="s">
        <v>29</v>
      </c>
      <c r="E151" s="42" t="s">
        <v>46</v>
      </c>
      <c r="F151" s="43">
        <v>200</v>
      </c>
      <c r="G151" s="43">
        <v>0</v>
      </c>
      <c r="H151" s="43">
        <v>0</v>
      </c>
      <c r="I151" s="43">
        <v>14</v>
      </c>
      <c r="J151" s="43">
        <v>53</v>
      </c>
      <c r="K151" s="44">
        <v>685</v>
      </c>
      <c r="L151" s="43">
        <v>2.92</v>
      </c>
    </row>
    <row r="152" spans="1:12" ht="15">
      <c r="A152" s="14"/>
      <c r="B152" s="15"/>
      <c r="C152" s="11"/>
      <c r="D152" s="7" t="s">
        <v>30</v>
      </c>
      <c r="E152" s="42" t="s">
        <v>44</v>
      </c>
      <c r="F152" s="43">
        <v>72</v>
      </c>
      <c r="G152" s="43">
        <v>6</v>
      </c>
      <c r="H152" s="43">
        <v>3</v>
      </c>
      <c r="I152" s="43">
        <v>42</v>
      </c>
      <c r="J152" s="43">
        <v>217</v>
      </c>
      <c r="K152" s="44">
        <v>2</v>
      </c>
      <c r="L152" s="43">
        <v>4.91</v>
      </c>
    </row>
    <row r="153" spans="1:12" ht="1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6"/>
      <c r="B156" s="17"/>
      <c r="C156" s="8"/>
      <c r="D156" s="18" t="s">
        <v>32</v>
      </c>
      <c r="E156" s="9"/>
      <c r="F156" s="19">
        <f>SUM(F147:F155)</f>
        <v>772</v>
      </c>
      <c r="G156" s="19">
        <f t="shared" ref="G156:J156" si="64">SUM(G147:G155)</f>
        <v>25</v>
      </c>
      <c r="H156" s="19">
        <f t="shared" si="64"/>
        <v>35</v>
      </c>
      <c r="I156" s="19">
        <f t="shared" si="64"/>
        <v>103</v>
      </c>
      <c r="J156" s="19">
        <f t="shared" si="64"/>
        <v>820</v>
      </c>
      <c r="K156" s="25"/>
      <c r="L156" s="19">
        <f t="shared" ref="L156" si="65">SUM(L147:L155)</f>
        <v>112.5</v>
      </c>
    </row>
    <row r="157" spans="1:12" ht="15">
      <c r="A157" s="33">
        <f>A139</f>
        <v>2</v>
      </c>
      <c r="B157" s="33">
        <f>B139</f>
        <v>2</v>
      </c>
      <c r="C157" s="59" t="s">
        <v>4</v>
      </c>
      <c r="D157" s="60"/>
      <c r="E157" s="31"/>
      <c r="F157" s="32">
        <f>F146+F156</f>
        <v>1294</v>
      </c>
      <c r="G157" s="32">
        <f t="shared" ref="G157" si="66">G146+G156</f>
        <v>44</v>
      </c>
      <c r="H157" s="32">
        <f t="shared" ref="H157" si="67">H146+H156</f>
        <v>53</v>
      </c>
      <c r="I157" s="32">
        <f t="shared" ref="I157" si="68">I146+I156</f>
        <v>184</v>
      </c>
      <c r="J157" s="32">
        <f t="shared" ref="J157:L157" si="69">J146+J156</f>
        <v>1375</v>
      </c>
      <c r="K157" s="32"/>
      <c r="L157" s="32">
        <f t="shared" si="69"/>
        <v>187.5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 t="s">
        <v>56</v>
      </c>
      <c r="F159" s="43">
        <v>200</v>
      </c>
      <c r="G159" s="43">
        <v>7</v>
      </c>
      <c r="H159" s="43">
        <v>9</v>
      </c>
      <c r="I159" s="43">
        <v>44</v>
      </c>
      <c r="J159" s="43">
        <v>283</v>
      </c>
      <c r="K159" s="44">
        <v>119</v>
      </c>
      <c r="L159" s="43">
        <v>22.7</v>
      </c>
    </row>
    <row r="160" spans="1:12" ht="15">
      <c r="A160" s="23"/>
      <c r="B160" s="15"/>
      <c r="C160" s="11"/>
      <c r="D160" s="7" t="s">
        <v>21</v>
      </c>
      <c r="E160" s="42" t="s">
        <v>55</v>
      </c>
      <c r="F160" s="43">
        <v>207</v>
      </c>
      <c r="G160" s="43">
        <v>0</v>
      </c>
      <c r="H160" s="43">
        <v>0</v>
      </c>
      <c r="I160" s="43">
        <v>14</v>
      </c>
      <c r="J160" s="43">
        <v>56</v>
      </c>
      <c r="K160" s="44">
        <v>686</v>
      </c>
      <c r="L160" s="43">
        <v>5.16</v>
      </c>
    </row>
    <row r="161" spans="1:12" ht="15.75" customHeight="1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 t="s">
        <v>57</v>
      </c>
      <c r="F162" s="43">
        <v>79</v>
      </c>
      <c r="G162" s="43">
        <v>0</v>
      </c>
      <c r="H162" s="43">
        <v>0</v>
      </c>
      <c r="I162" s="43">
        <v>26</v>
      </c>
      <c r="J162" s="43">
        <v>100</v>
      </c>
      <c r="K162" s="44">
        <v>286</v>
      </c>
      <c r="L162" s="43">
        <v>15.73</v>
      </c>
    </row>
    <row r="163" spans="1:12" ht="15">
      <c r="A163" s="23"/>
      <c r="B163" s="15"/>
      <c r="C163" s="11"/>
      <c r="D163" s="6"/>
      <c r="E163" s="42" t="s">
        <v>58</v>
      </c>
      <c r="F163" s="43">
        <v>75</v>
      </c>
      <c r="G163" s="43">
        <v>10</v>
      </c>
      <c r="H163" s="43">
        <v>4</v>
      </c>
      <c r="I163" s="43">
        <v>26</v>
      </c>
      <c r="J163" s="43">
        <v>176</v>
      </c>
      <c r="K163" s="44">
        <v>738</v>
      </c>
      <c r="L163" s="43">
        <v>31.41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561</v>
      </c>
      <c r="G165" s="19">
        <f t="shared" ref="G165:J165" si="70">SUM(G158:G164)</f>
        <v>17</v>
      </c>
      <c r="H165" s="19">
        <f t="shared" si="70"/>
        <v>13</v>
      </c>
      <c r="I165" s="19">
        <f t="shared" si="70"/>
        <v>110</v>
      </c>
      <c r="J165" s="19">
        <f t="shared" si="70"/>
        <v>615</v>
      </c>
      <c r="K165" s="25"/>
      <c r="L165" s="19">
        <f t="shared" ref="L165" si="71">SUM(L158:L164)</f>
        <v>75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>
      <c r="A167" s="23"/>
      <c r="B167" s="15"/>
      <c r="C167" s="11"/>
      <c r="D167" s="7" t="s">
        <v>26</v>
      </c>
      <c r="E167" s="42" t="s">
        <v>112</v>
      </c>
      <c r="F167" s="43" t="s">
        <v>113</v>
      </c>
      <c r="G167" s="43">
        <v>5</v>
      </c>
      <c r="H167" s="43">
        <v>6</v>
      </c>
      <c r="I167" s="43">
        <v>11</v>
      </c>
      <c r="J167" s="43">
        <v>113</v>
      </c>
      <c r="K167" s="44">
        <v>39</v>
      </c>
      <c r="L167" s="43">
        <v>26.42</v>
      </c>
    </row>
    <row r="168" spans="1:12" ht="15">
      <c r="A168" s="23"/>
      <c r="B168" s="15"/>
      <c r="C168" s="11"/>
      <c r="D168" s="7" t="s">
        <v>27</v>
      </c>
      <c r="E168" s="42" t="s">
        <v>114</v>
      </c>
      <c r="F168" s="43">
        <v>90</v>
      </c>
      <c r="G168" s="43">
        <v>16</v>
      </c>
      <c r="H168" s="43">
        <v>5</v>
      </c>
      <c r="I168" s="43">
        <v>8</v>
      </c>
      <c r="J168" s="43">
        <v>142</v>
      </c>
      <c r="K168" s="44">
        <v>81</v>
      </c>
      <c r="L168" s="43">
        <v>56.59</v>
      </c>
    </row>
    <row r="169" spans="1:12" ht="15">
      <c r="A169" s="23"/>
      <c r="B169" s="15"/>
      <c r="C169" s="11"/>
      <c r="D169" s="7" t="s">
        <v>28</v>
      </c>
      <c r="E169" s="42" t="s">
        <v>115</v>
      </c>
      <c r="F169" s="43">
        <v>155</v>
      </c>
      <c r="G169" s="43">
        <v>9</v>
      </c>
      <c r="H169" s="43">
        <v>11</v>
      </c>
      <c r="I169" s="43">
        <v>44</v>
      </c>
      <c r="J169" s="43">
        <v>296</v>
      </c>
      <c r="K169" s="44">
        <v>508</v>
      </c>
      <c r="L169" s="43">
        <v>21.69</v>
      </c>
    </row>
    <row r="170" spans="1:12" ht="15">
      <c r="A170" s="23"/>
      <c r="B170" s="15"/>
      <c r="C170" s="11"/>
      <c r="D170" s="7" t="s">
        <v>29</v>
      </c>
      <c r="E170" s="42" t="s">
        <v>46</v>
      </c>
      <c r="F170" s="43">
        <v>200</v>
      </c>
      <c r="G170" s="43">
        <v>0</v>
      </c>
      <c r="H170" s="43">
        <v>0</v>
      </c>
      <c r="I170" s="43">
        <v>14</v>
      </c>
      <c r="J170" s="43">
        <v>53</v>
      </c>
      <c r="K170" s="44">
        <v>685</v>
      </c>
      <c r="L170" s="43">
        <v>2.92</v>
      </c>
    </row>
    <row r="171" spans="1:12" ht="15">
      <c r="A171" s="23"/>
      <c r="B171" s="15"/>
      <c r="C171" s="11"/>
      <c r="D171" s="7" t="s">
        <v>30</v>
      </c>
      <c r="E171" s="42" t="s">
        <v>76</v>
      </c>
      <c r="F171" s="43">
        <v>72</v>
      </c>
      <c r="G171" s="43">
        <v>6</v>
      </c>
      <c r="H171" s="43">
        <v>3</v>
      </c>
      <c r="I171" s="43">
        <v>42</v>
      </c>
      <c r="J171" s="43">
        <v>216</v>
      </c>
      <c r="K171" s="44">
        <v>2</v>
      </c>
      <c r="L171" s="43">
        <v>4.88</v>
      </c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517</v>
      </c>
      <c r="G175" s="19">
        <f t="shared" ref="G175:J175" si="72">SUM(G166:G174)</f>
        <v>36</v>
      </c>
      <c r="H175" s="19">
        <f t="shared" si="72"/>
        <v>25</v>
      </c>
      <c r="I175" s="19">
        <f t="shared" si="72"/>
        <v>119</v>
      </c>
      <c r="J175" s="19">
        <f t="shared" si="72"/>
        <v>820</v>
      </c>
      <c r="K175" s="25"/>
      <c r="L175" s="19">
        <f t="shared" ref="L175" si="73">SUM(L166:L174)</f>
        <v>112.5</v>
      </c>
    </row>
    <row r="176" spans="1:12" ht="15.75" thickBot="1">
      <c r="A176" s="29">
        <f>A158</f>
        <v>2</v>
      </c>
      <c r="B176" s="30">
        <f>B158</f>
        <v>3</v>
      </c>
      <c r="C176" s="59" t="s">
        <v>4</v>
      </c>
      <c r="D176" s="60"/>
      <c r="E176" s="31"/>
      <c r="F176" s="32">
        <f>F165+F175</f>
        <v>1078</v>
      </c>
      <c r="G176" s="32">
        <f t="shared" ref="G176" si="74">G165+G175</f>
        <v>53</v>
      </c>
      <c r="H176" s="32">
        <f t="shared" ref="H176" si="75">H165+H175</f>
        <v>38</v>
      </c>
      <c r="I176" s="32">
        <f t="shared" ref="I176" si="76">I165+I175</f>
        <v>229</v>
      </c>
      <c r="J176" s="32">
        <f t="shared" ref="J176:L176" si="77">J165+J175</f>
        <v>1435</v>
      </c>
      <c r="K176" s="32"/>
      <c r="L176" s="32">
        <f t="shared" si="77"/>
        <v>187.5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42" t="s">
        <v>65</v>
      </c>
      <c r="F177" s="43">
        <v>50</v>
      </c>
      <c r="G177" s="43">
        <v>7</v>
      </c>
      <c r="H177" s="43">
        <v>11</v>
      </c>
      <c r="I177" s="43">
        <v>3</v>
      </c>
      <c r="J177" s="43">
        <v>138</v>
      </c>
      <c r="K177" s="44">
        <v>77</v>
      </c>
      <c r="L177" s="43">
        <v>32.590000000000003</v>
      </c>
    </row>
    <row r="178" spans="1:12" ht="15">
      <c r="A178" s="23"/>
      <c r="B178" s="15"/>
      <c r="C178" s="11"/>
      <c r="D178" s="6"/>
      <c r="E178" s="42" t="s">
        <v>79</v>
      </c>
      <c r="F178" s="43">
        <v>150</v>
      </c>
      <c r="G178" s="43">
        <v>5</v>
      </c>
      <c r="H178" s="43">
        <v>4</v>
      </c>
      <c r="I178" s="43">
        <v>35</v>
      </c>
      <c r="J178" s="43">
        <v>200</v>
      </c>
      <c r="K178" s="44">
        <v>97</v>
      </c>
      <c r="L178" s="43">
        <v>19.47</v>
      </c>
    </row>
    <row r="179" spans="1:12" ht="15">
      <c r="A179" s="23"/>
      <c r="B179" s="15"/>
      <c r="C179" s="11"/>
      <c r="D179" s="7" t="s">
        <v>21</v>
      </c>
      <c r="E179" s="42" t="s">
        <v>46</v>
      </c>
      <c r="F179" s="43">
        <v>200</v>
      </c>
      <c r="G179" s="43">
        <v>0</v>
      </c>
      <c r="H179" s="43">
        <v>0</v>
      </c>
      <c r="I179" s="43">
        <v>14</v>
      </c>
      <c r="J179" s="43">
        <v>53</v>
      </c>
      <c r="K179" s="44">
        <v>685</v>
      </c>
      <c r="L179" s="43">
        <v>2.92</v>
      </c>
    </row>
    <row r="180" spans="1:12" ht="15">
      <c r="A180" s="23"/>
      <c r="B180" s="15"/>
      <c r="C180" s="11"/>
      <c r="D180" s="7" t="s">
        <v>22</v>
      </c>
      <c r="E180" s="42" t="s">
        <v>76</v>
      </c>
      <c r="F180" s="43">
        <v>50</v>
      </c>
      <c r="G180" s="43">
        <v>4</v>
      </c>
      <c r="H180" s="43">
        <v>2</v>
      </c>
      <c r="I180" s="43">
        <v>29</v>
      </c>
      <c r="J180" s="43">
        <v>150</v>
      </c>
      <c r="K180" s="44">
        <v>2</v>
      </c>
      <c r="L180" s="43">
        <v>3.4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116</v>
      </c>
      <c r="F182" s="43">
        <v>76</v>
      </c>
      <c r="G182" s="43">
        <v>0</v>
      </c>
      <c r="H182" s="43">
        <v>6</v>
      </c>
      <c r="I182" s="43">
        <v>3</v>
      </c>
      <c r="J182" s="43">
        <v>64</v>
      </c>
      <c r="K182" s="44">
        <v>1</v>
      </c>
      <c r="L182" s="43">
        <v>16.62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32</v>
      </c>
      <c r="E184" s="9"/>
      <c r="F184" s="19">
        <f>SUM(F177:F183)</f>
        <v>526</v>
      </c>
      <c r="G184" s="19">
        <f t="shared" ref="G184:J184" si="78">SUM(G177:G183)</f>
        <v>16</v>
      </c>
      <c r="H184" s="19">
        <f t="shared" si="78"/>
        <v>23</v>
      </c>
      <c r="I184" s="19">
        <f t="shared" si="78"/>
        <v>84</v>
      </c>
      <c r="J184" s="19">
        <f t="shared" si="78"/>
        <v>605</v>
      </c>
      <c r="K184" s="25"/>
      <c r="L184" s="19">
        <f t="shared" ref="L184" si="79">SUM(L177:L183)</f>
        <v>75</v>
      </c>
    </row>
    <row r="185" spans="1:12" ht="1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 t="s">
        <v>88</v>
      </c>
      <c r="F185" s="43">
        <v>100</v>
      </c>
      <c r="G185" s="43">
        <v>2</v>
      </c>
      <c r="H185" s="43">
        <v>5</v>
      </c>
      <c r="I185" s="43">
        <v>11</v>
      </c>
      <c r="J185" s="43">
        <v>90</v>
      </c>
      <c r="K185" s="44">
        <v>13</v>
      </c>
      <c r="L185" s="43">
        <v>8.66</v>
      </c>
    </row>
    <row r="186" spans="1:12" ht="15">
      <c r="A186" s="23"/>
      <c r="B186" s="15"/>
      <c r="C186" s="11"/>
      <c r="D186" s="7" t="s">
        <v>26</v>
      </c>
      <c r="E186" s="42" t="s">
        <v>117</v>
      </c>
      <c r="F186" s="43" t="s">
        <v>93</v>
      </c>
      <c r="G186" s="43">
        <v>6</v>
      </c>
      <c r="H186" s="43">
        <v>6</v>
      </c>
      <c r="I186" s="43">
        <v>15</v>
      </c>
      <c r="J186" s="43">
        <v>129</v>
      </c>
      <c r="K186" s="44">
        <v>48</v>
      </c>
      <c r="L186" s="43">
        <v>26.06</v>
      </c>
    </row>
    <row r="187" spans="1:12" ht="15">
      <c r="A187" s="23"/>
      <c r="B187" s="15"/>
      <c r="C187" s="11"/>
      <c r="D187" s="7" t="s">
        <v>27</v>
      </c>
      <c r="E187" s="42" t="s">
        <v>90</v>
      </c>
      <c r="F187" s="43">
        <v>90</v>
      </c>
      <c r="G187" s="43">
        <v>15</v>
      </c>
      <c r="H187" s="43">
        <v>6</v>
      </c>
      <c r="I187" s="43">
        <v>18</v>
      </c>
      <c r="J187" s="43">
        <v>1084</v>
      </c>
      <c r="K187" s="44">
        <v>239</v>
      </c>
      <c r="L187" s="43">
        <v>46.02</v>
      </c>
    </row>
    <row r="188" spans="1:12" ht="15">
      <c r="A188" s="23"/>
      <c r="B188" s="15"/>
      <c r="C188" s="11"/>
      <c r="D188" s="7" t="s">
        <v>28</v>
      </c>
      <c r="E188" s="42" t="s">
        <v>47</v>
      </c>
      <c r="F188" s="43">
        <v>150</v>
      </c>
      <c r="G188" s="43">
        <v>3</v>
      </c>
      <c r="H188" s="43">
        <v>5</v>
      </c>
      <c r="I188" s="43">
        <v>22</v>
      </c>
      <c r="J188" s="43">
        <v>145</v>
      </c>
      <c r="K188" s="44">
        <v>92</v>
      </c>
      <c r="L188" s="43">
        <v>25</v>
      </c>
    </row>
    <row r="189" spans="1:12" ht="15">
      <c r="A189" s="23"/>
      <c r="B189" s="15"/>
      <c r="C189" s="11"/>
      <c r="D189" s="7" t="s">
        <v>29</v>
      </c>
      <c r="E189" s="42" t="s">
        <v>66</v>
      </c>
      <c r="F189" s="43">
        <v>200</v>
      </c>
      <c r="G189" s="43">
        <v>0</v>
      </c>
      <c r="H189" s="43">
        <v>0</v>
      </c>
      <c r="I189" s="43">
        <v>104</v>
      </c>
      <c r="J189" s="43">
        <v>53</v>
      </c>
      <c r="K189" s="44">
        <v>685</v>
      </c>
      <c r="L189" s="43">
        <v>2.92</v>
      </c>
    </row>
    <row r="190" spans="1:12" ht="15">
      <c r="A190" s="23"/>
      <c r="B190" s="15"/>
      <c r="C190" s="11"/>
      <c r="D190" s="7" t="s">
        <v>30</v>
      </c>
      <c r="E190" s="42" t="s">
        <v>76</v>
      </c>
      <c r="F190" s="43">
        <v>57</v>
      </c>
      <c r="G190" s="43">
        <v>5</v>
      </c>
      <c r="H190" s="43">
        <v>2</v>
      </c>
      <c r="I190" s="43">
        <v>33</v>
      </c>
      <c r="J190" s="43">
        <v>170</v>
      </c>
      <c r="K190" s="44">
        <v>2</v>
      </c>
      <c r="L190" s="43">
        <v>3.84</v>
      </c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597</v>
      </c>
      <c r="G194" s="19">
        <f t="shared" ref="G194:J194" si="80">SUM(G185:G193)</f>
        <v>31</v>
      </c>
      <c r="H194" s="19">
        <f t="shared" si="80"/>
        <v>24</v>
      </c>
      <c r="I194" s="19">
        <f t="shared" si="80"/>
        <v>203</v>
      </c>
      <c r="J194" s="19">
        <f t="shared" si="80"/>
        <v>1671</v>
      </c>
      <c r="K194" s="25"/>
      <c r="L194" s="19">
        <f t="shared" ref="L194" si="81">SUM(L185:L193)</f>
        <v>112.50000000000001</v>
      </c>
    </row>
    <row r="195" spans="1:12" ht="15.75" thickBot="1">
      <c r="A195" s="29">
        <f>A177</f>
        <v>2</v>
      </c>
      <c r="B195" s="30">
        <f>B177</f>
        <v>4</v>
      </c>
      <c r="C195" s="59" t="s">
        <v>4</v>
      </c>
      <c r="D195" s="60"/>
      <c r="E195" s="31"/>
      <c r="F195" s="32">
        <f>F184+F194</f>
        <v>1123</v>
      </c>
      <c r="G195" s="32">
        <f t="shared" ref="G195" si="82">G184+G194</f>
        <v>47</v>
      </c>
      <c r="H195" s="32">
        <f t="shared" ref="H195" si="83">H184+H194</f>
        <v>47</v>
      </c>
      <c r="I195" s="32">
        <f t="shared" ref="I195" si="84">I184+I194</f>
        <v>287</v>
      </c>
      <c r="J195" s="32">
        <f t="shared" ref="J195:L195" si="85">J184+J194</f>
        <v>2276</v>
      </c>
      <c r="K195" s="32"/>
      <c r="L195" s="32">
        <f t="shared" si="85"/>
        <v>187.5</v>
      </c>
    </row>
    <row r="196" spans="1:12" ht="15">
      <c r="A196" s="20">
        <v>2</v>
      </c>
      <c r="B196" s="21">
        <v>5</v>
      </c>
      <c r="C196" s="22" t="s">
        <v>19</v>
      </c>
      <c r="D196" s="5" t="s">
        <v>20</v>
      </c>
      <c r="E196" s="39" t="s">
        <v>60</v>
      </c>
      <c r="F196" s="40">
        <v>74</v>
      </c>
      <c r="G196" s="40">
        <v>7</v>
      </c>
      <c r="H196" s="40">
        <v>8</v>
      </c>
      <c r="I196" s="40">
        <v>2</v>
      </c>
      <c r="J196" s="40">
        <v>101</v>
      </c>
      <c r="K196" s="41">
        <v>112</v>
      </c>
      <c r="L196" s="40">
        <v>28.24</v>
      </c>
    </row>
    <row r="197" spans="1:12" ht="15">
      <c r="A197" s="23"/>
      <c r="B197" s="15"/>
      <c r="C197" s="11"/>
      <c r="D197" s="6"/>
      <c r="E197" s="42" t="s">
        <v>61</v>
      </c>
      <c r="F197" s="43">
        <v>200</v>
      </c>
      <c r="G197" s="43">
        <v>9</v>
      </c>
      <c r="H197" s="43">
        <v>10</v>
      </c>
      <c r="I197" s="43">
        <v>44</v>
      </c>
      <c r="J197" s="43">
        <v>299</v>
      </c>
      <c r="K197" s="44">
        <v>302</v>
      </c>
      <c r="L197" s="43">
        <v>22.34</v>
      </c>
    </row>
    <row r="198" spans="1:12" ht="15">
      <c r="A198" s="23"/>
      <c r="B198" s="15"/>
      <c r="C198" s="11"/>
      <c r="D198" s="7" t="s">
        <v>21</v>
      </c>
      <c r="E198" s="42" t="s">
        <v>118</v>
      </c>
      <c r="F198" s="43">
        <v>200</v>
      </c>
      <c r="G198" s="43">
        <v>4</v>
      </c>
      <c r="H198" s="43">
        <v>3</v>
      </c>
      <c r="I198" s="43">
        <v>26</v>
      </c>
      <c r="J198" s="43">
        <v>140</v>
      </c>
      <c r="K198" s="44">
        <v>693</v>
      </c>
      <c r="L198" s="43">
        <v>21.02</v>
      </c>
    </row>
    <row r="199" spans="1:12" ht="15">
      <c r="A199" s="23"/>
      <c r="B199" s="15"/>
      <c r="C199" s="11"/>
      <c r="D199" s="7" t="s">
        <v>22</v>
      </c>
      <c r="E199" s="42" t="s">
        <v>76</v>
      </c>
      <c r="F199" s="43">
        <v>50</v>
      </c>
      <c r="G199" s="43">
        <v>4</v>
      </c>
      <c r="H199" s="43">
        <v>2</v>
      </c>
      <c r="I199" s="43">
        <v>29</v>
      </c>
      <c r="J199" s="43">
        <v>150</v>
      </c>
      <c r="K199" s="44">
        <v>2</v>
      </c>
      <c r="L199" s="43">
        <v>3.4</v>
      </c>
    </row>
    <row r="200" spans="1:12" ht="1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32</v>
      </c>
      <c r="E203" s="9"/>
      <c r="F203" s="19">
        <f>SUM(F196:F202)</f>
        <v>524</v>
      </c>
      <c r="G203" s="19">
        <f>SUM(G196:G202)</f>
        <v>24</v>
      </c>
      <c r="H203" s="19">
        <f>SUM(H196:H202)</f>
        <v>23</v>
      </c>
      <c r="I203" s="19">
        <f>SUM(I196:I202)</f>
        <v>101</v>
      </c>
      <c r="J203" s="19">
        <f>SUM(J196:J202)</f>
        <v>690</v>
      </c>
      <c r="K203" s="25"/>
      <c r="L203" s="19">
        <f>SUM(L196:L202)</f>
        <v>75</v>
      </c>
    </row>
    <row r="204" spans="1:12" ht="1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26</v>
      </c>
      <c r="E205" s="42" t="s">
        <v>119</v>
      </c>
      <c r="F205" s="43" t="s">
        <v>78</v>
      </c>
      <c r="G205" s="43">
        <v>6</v>
      </c>
      <c r="H205" s="43">
        <v>7</v>
      </c>
      <c r="I205" s="43">
        <v>17</v>
      </c>
      <c r="J205" s="43">
        <v>152</v>
      </c>
      <c r="K205" s="44">
        <v>132</v>
      </c>
      <c r="L205" s="43">
        <v>33.29</v>
      </c>
    </row>
    <row r="206" spans="1:12" ht="15">
      <c r="A206" s="23"/>
      <c r="B206" s="15"/>
      <c r="C206" s="11"/>
      <c r="D206" s="7" t="s">
        <v>27</v>
      </c>
      <c r="E206" s="42" t="s">
        <v>96</v>
      </c>
      <c r="F206" s="43">
        <v>90</v>
      </c>
      <c r="G206" s="43">
        <v>14</v>
      </c>
      <c r="H206" s="43">
        <v>10</v>
      </c>
      <c r="I206" s="43">
        <v>13</v>
      </c>
      <c r="J206" s="43">
        <v>198</v>
      </c>
      <c r="K206" s="44">
        <v>388</v>
      </c>
      <c r="L206" s="43">
        <v>41.83</v>
      </c>
    </row>
    <row r="207" spans="1:12" ht="15">
      <c r="A207" s="23"/>
      <c r="B207" s="15"/>
      <c r="C207" s="11"/>
      <c r="D207" s="7" t="s">
        <v>28</v>
      </c>
      <c r="E207" s="42" t="s">
        <v>79</v>
      </c>
      <c r="F207" s="43">
        <v>150</v>
      </c>
      <c r="G207" s="43">
        <v>5</v>
      </c>
      <c r="H207" s="43">
        <v>4</v>
      </c>
      <c r="I207" s="43">
        <v>35</v>
      </c>
      <c r="J207" s="43">
        <v>200</v>
      </c>
      <c r="K207" s="44">
        <v>97</v>
      </c>
      <c r="L207" s="43">
        <v>19.47</v>
      </c>
    </row>
    <row r="208" spans="1:12" ht="15">
      <c r="A208" s="23"/>
      <c r="B208" s="15"/>
      <c r="C208" s="11"/>
      <c r="D208" s="7" t="s">
        <v>29</v>
      </c>
      <c r="E208" s="42" t="s">
        <v>59</v>
      </c>
      <c r="F208" s="43">
        <v>200</v>
      </c>
      <c r="G208" s="43">
        <v>0</v>
      </c>
      <c r="H208" s="43">
        <v>0</v>
      </c>
      <c r="I208" s="43">
        <v>24</v>
      </c>
      <c r="J208" s="43">
        <v>92</v>
      </c>
      <c r="K208" s="44">
        <v>157</v>
      </c>
      <c r="L208" s="43">
        <v>13.59</v>
      </c>
    </row>
    <row r="209" spans="1:12" ht="15">
      <c r="A209" s="23"/>
      <c r="B209" s="15"/>
      <c r="C209" s="11"/>
      <c r="D209" s="7" t="s">
        <v>30</v>
      </c>
      <c r="E209" s="42" t="s">
        <v>76</v>
      </c>
      <c r="F209" s="43">
        <v>64</v>
      </c>
      <c r="G209" s="43">
        <v>5</v>
      </c>
      <c r="H209" s="43">
        <v>2</v>
      </c>
      <c r="I209" s="43">
        <v>37</v>
      </c>
      <c r="J209" s="43">
        <v>191</v>
      </c>
      <c r="K209" s="44">
        <v>2</v>
      </c>
      <c r="L209" s="43">
        <v>4.32</v>
      </c>
    </row>
    <row r="210" spans="1:12" ht="1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504</v>
      </c>
      <c r="G213" s="19">
        <f>SUM(G204:G212)</f>
        <v>30</v>
      </c>
      <c r="H213" s="19">
        <f>SUM(H204:H212)</f>
        <v>23</v>
      </c>
      <c r="I213" s="19">
        <f>SUM(I204:I212)</f>
        <v>126</v>
      </c>
      <c r="J213" s="19">
        <f>SUM(J204:J212)</f>
        <v>833</v>
      </c>
      <c r="K213" s="25"/>
      <c r="L213" s="19">
        <f>SUM(L204:L212)</f>
        <v>112.5</v>
      </c>
    </row>
    <row r="214" spans="1:12" ht="15.75" thickBot="1">
      <c r="A214" s="29">
        <f>A196</f>
        <v>2</v>
      </c>
      <c r="B214" s="30">
        <f>B196</f>
        <v>5</v>
      </c>
      <c r="C214" s="59" t="s">
        <v>4</v>
      </c>
      <c r="D214" s="60"/>
      <c r="E214" s="31"/>
      <c r="F214" s="32">
        <f>F203+F213</f>
        <v>1028</v>
      </c>
      <c r="G214" s="32">
        <f>G203+G213</f>
        <v>54</v>
      </c>
      <c r="H214" s="32">
        <f>H203+H213</f>
        <v>46</v>
      </c>
      <c r="I214" s="32">
        <f>I203+I213</f>
        <v>227</v>
      </c>
      <c r="J214" s="32">
        <f>J203+J213</f>
        <v>1523</v>
      </c>
      <c r="K214" s="32"/>
      <c r="L214" s="32">
        <f>L203+L213</f>
        <v>187.5</v>
      </c>
    </row>
    <row r="215" spans="1:12" ht="15">
      <c r="A215" s="20">
        <v>2</v>
      </c>
      <c r="B215" s="21">
        <v>6</v>
      </c>
      <c r="C215" s="22" t="s">
        <v>19</v>
      </c>
      <c r="D215" s="5" t="s">
        <v>20</v>
      </c>
      <c r="E215" s="52" t="s">
        <v>70</v>
      </c>
      <c r="F215" s="40">
        <v>50</v>
      </c>
      <c r="G215" s="40">
        <v>3</v>
      </c>
      <c r="H215" s="40">
        <v>7</v>
      </c>
      <c r="I215" s="40">
        <v>6</v>
      </c>
      <c r="J215" s="40">
        <v>102</v>
      </c>
      <c r="K215" s="41">
        <v>271</v>
      </c>
      <c r="L215" s="40">
        <v>31.07</v>
      </c>
    </row>
    <row r="216" spans="1:12" ht="15">
      <c r="A216" s="23"/>
      <c r="B216" s="15"/>
      <c r="C216" s="11"/>
      <c r="D216" s="6"/>
      <c r="E216" s="53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21</v>
      </c>
      <c r="E217" s="53" t="s">
        <v>67</v>
      </c>
      <c r="F217" s="43">
        <v>200</v>
      </c>
      <c r="G217" s="43">
        <v>2</v>
      </c>
      <c r="H217" s="43">
        <v>1</v>
      </c>
      <c r="I217" s="43">
        <v>16</v>
      </c>
      <c r="J217" s="43">
        <v>77</v>
      </c>
      <c r="K217" s="44">
        <v>147</v>
      </c>
      <c r="L217" s="55">
        <v>7.94</v>
      </c>
    </row>
    <row r="218" spans="1:12" ht="15">
      <c r="A218" s="23"/>
      <c r="B218" s="15"/>
      <c r="C218" s="11"/>
      <c r="D218" s="7" t="s">
        <v>22</v>
      </c>
      <c r="E218" s="53" t="s">
        <v>100</v>
      </c>
      <c r="F218" s="43">
        <v>61</v>
      </c>
      <c r="G218" s="43">
        <v>5</v>
      </c>
      <c r="H218" s="43">
        <v>2</v>
      </c>
      <c r="I218" s="43">
        <v>36</v>
      </c>
      <c r="J218" s="43">
        <v>185</v>
      </c>
      <c r="K218" s="44">
        <v>2</v>
      </c>
      <c r="L218" s="55">
        <v>4.17</v>
      </c>
    </row>
    <row r="219" spans="1:12" ht="15">
      <c r="A219" s="23"/>
      <c r="B219" s="15"/>
      <c r="C219" s="11"/>
      <c r="D219" s="7" t="s">
        <v>23</v>
      </c>
      <c r="E219" s="53" t="s">
        <v>71</v>
      </c>
      <c r="F219" s="43">
        <v>100</v>
      </c>
      <c r="G219" s="43">
        <v>3</v>
      </c>
      <c r="H219" s="43">
        <v>10</v>
      </c>
      <c r="I219" s="43">
        <v>7</v>
      </c>
      <c r="J219" s="43">
        <v>131</v>
      </c>
      <c r="K219" s="44">
        <v>229</v>
      </c>
      <c r="L219" s="43">
        <v>22.18</v>
      </c>
    </row>
    <row r="220" spans="1:12" ht="15.75" thickBot="1">
      <c r="A220" s="23"/>
      <c r="B220" s="15"/>
      <c r="C220" s="11"/>
      <c r="D220" s="6"/>
      <c r="E220" s="54" t="s">
        <v>72</v>
      </c>
      <c r="F220" s="43">
        <v>150</v>
      </c>
      <c r="G220" s="43">
        <v>4</v>
      </c>
      <c r="H220" s="43">
        <v>5</v>
      </c>
      <c r="I220" s="43">
        <v>24</v>
      </c>
      <c r="J220" s="43">
        <v>156</v>
      </c>
      <c r="K220" s="44">
        <v>510</v>
      </c>
      <c r="L220" s="43">
        <v>9.64</v>
      </c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32</v>
      </c>
      <c r="E222" s="9"/>
      <c r="F222" s="19">
        <f>SUM(F215:F221)</f>
        <v>561</v>
      </c>
      <c r="G222" s="19">
        <f>SUM(G215:G221)</f>
        <v>17</v>
      </c>
      <c r="H222" s="19">
        <f>SUM(H215:H221)</f>
        <v>25</v>
      </c>
      <c r="I222" s="19">
        <f>SUM(I215:I221)</f>
        <v>89</v>
      </c>
      <c r="J222" s="19">
        <f>SUM(J215:J221)</f>
        <v>651</v>
      </c>
      <c r="K222" s="25"/>
      <c r="L222" s="19">
        <f>SUM(L215:L221)</f>
        <v>75</v>
      </c>
    </row>
    <row r="223" spans="1:12" ht="15">
      <c r="A223" s="26">
        <f>A215</f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30">
      <c r="A224" s="23"/>
      <c r="B224" s="15"/>
      <c r="C224" s="11"/>
      <c r="D224" s="7" t="s">
        <v>26</v>
      </c>
      <c r="E224" s="53" t="s">
        <v>120</v>
      </c>
      <c r="F224" s="43" t="s">
        <v>93</v>
      </c>
      <c r="G224" s="43">
        <v>6</v>
      </c>
      <c r="H224" s="43">
        <v>4</v>
      </c>
      <c r="I224" s="43">
        <v>20</v>
      </c>
      <c r="J224" s="43">
        <v>141</v>
      </c>
      <c r="K224" s="44">
        <v>46</v>
      </c>
      <c r="L224" s="43">
        <v>26.35</v>
      </c>
    </row>
    <row r="225" spans="1:12" ht="15">
      <c r="A225" s="23"/>
      <c r="B225" s="15"/>
      <c r="C225" s="11"/>
      <c r="D225" s="7" t="s">
        <v>27</v>
      </c>
      <c r="E225" s="53" t="s">
        <v>121</v>
      </c>
      <c r="F225" s="43">
        <v>90</v>
      </c>
      <c r="G225" s="43">
        <v>5</v>
      </c>
      <c r="H225" s="43">
        <v>13</v>
      </c>
      <c r="I225" s="43">
        <v>12</v>
      </c>
      <c r="J225" s="43">
        <v>183</v>
      </c>
      <c r="K225" s="44">
        <v>271</v>
      </c>
      <c r="L225" s="43">
        <v>55.93</v>
      </c>
    </row>
    <row r="226" spans="1:12" ht="15">
      <c r="A226" s="23"/>
      <c r="B226" s="15"/>
      <c r="C226" s="11"/>
      <c r="D226" s="7" t="s">
        <v>28</v>
      </c>
      <c r="E226" s="53" t="s">
        <v>122</v>
      </c>
      <c r="F226" s="43">
        <v>170</v>
      </c>
      <c r="G226" s="43">
        <v>4</v>
      </c>
      <c r="H226" s="43">
        <v>5</v>
      </c>
      <c r="I226" s="43">
        <v>42</v>
      </c>
      <c r="J226" s="43">
        <v>226</v>
      </c>
      <c r="K226" s="44">
        <v>94</v>
      </c>
      <c r="L226" s="43">
        <v>18.149999999999999</v>
      </c>
    </row>
    <row r="227" spans="1:12" ht="15">
      <c r="A227" s="23"/>
      <c r="B227" s="15"/>
      <c r="C227" s="11"/>
      <c r="D227" s="7" t="s">
        <v>29</v>
      </c>
      <c r="E227" s="53" t="s">
        <v>99</v>
      </c>
      <c r="F227" s="43">
        <v>207</v>
      </c>
      <c r="G227" s="43">
        <v>0</v>
      </c>
      <c r="H227" s="43">
        <v>0</v>
      </c>
      <c r="I227" s="43">
        <v>14</v>
      </c>
      <c r="J227" s="43">
        <v>56</v>
      </c>
      <c r="K227" s="44">
        <v>686</v>
      </c>
      <c r="L227" s="43">
        <v>5.16</v>
      </c>
    </row>
    <row r="228" spans="1:12" ht="15">
      <c r="A228" s="23"/>
      <c r="B228" s="15"/>
      <c r="C228" s="11"/>
      <c r="D228" s="7" t="s">
        <v>30</v>
      </c>
      <c r="E228" s="53" t="s">
        <v>100</v>
      </c>
      <c r="F228" s="43">
        <v>76</v>
      </c>
      <c r="G228" s="43">
        <v>6</v>
      </c>
      <c r="H228" s="43">
        <v>3</v>
      </c>
      <c r="I228" s="43">
        <v>44</v>
      </c>
      <c r="J228" s="43">
        <v>228</v>
      </c>
      <c r="K228" s="44">
        <v>2</v>
      </c>
      <c r="L228" s="43">
        <v>5.14</v>
      </c>
    </row>
    <row r="229" spans="1:12" ht="1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 t="s">
        <v>123</v>
      </c>
      <c r="F230" s="43">
        <v>50</v>
      </c>
      <c r="G230" s="43">
        <v>0</v>
      </c>
      <c r="H230" s="43">
        <v>1</v>
      </c>
      <c r="I230" s="43">
        <v>3</v>
      </c>
      <c r="J230" s="43">
        <v>21</v>
      </c>
      <c r="K230" s="44">
        <v>528</v>
      </c>
      <c r="L230" s="43">
        <v>1.77</v>
      </c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32</v>
      </c>
      <c r="E232" s="9"/>
      <c r="F232" s="19">
        <f>SUM(F223:F231)</f>
        <v>593</v>
      </c>
      <c r="G232" s="19">
        <f>SUM(G223:G231)</f>
        <v>21</v>
      </c>
      <c r="H232" s="19">
        <f>SUM(H223:H231)</f>
        <v>26</v>
      </c>
      <c r="I232" s="19">
        <f>SUM(I223:I231)</f>
        <v>135</v>
      </c>
      <c r="J232" s="19">
        <f>SUM(J223:J231)</f>
        <v>855</v>
      </c>
      <c r="K232" s="25"/>
      <c r="L232" s="19">
        <f>SUM(L223:L231)</f>
        <v>112.5</v>
      </c>
    </row>
    <row r="233" spans="1:12" ht="15.75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1154</v>
      </c>
      <c r="G233" s="32">
        <f>G222+G232</f>
        <v>38</v>
      </c>
      <c r="H233" s="32">
        <f>H222+H232</f>
        <v>51</v>
      </c>
      <c r="I233" s="32">
        <f>I222+I232</f>
        <v>224</v>
      </c>
      <c r="J233" s="32">
        <f>J222+J232</f>
        <v>1506</v>
      </c>
      <c r="K233" s="32"/>
      <c r="L233" s="32">
        <f>L222+L232</f>
        <v>187.5</v>
      </c>
    </row>
    <row r="234" spans="1:12" ht="13.5" thickBot="1">
      <c r="A234" s="27"/>
      <c r="B234" s="28"/>
      <c r="C234" s="61" t="s">
        <v>5</v>
      </c>
      <c r="D234" s="61"/>
      <c r="E234" s="61"/>
      <c r="F234" s="34">
        <f>(F24+F43+F62+F81+F100+F138+F157+F176+F195+F214)/(IF(F24=0,0,1)+IF(F43=0,0,1)+IF(F62=0,0,1)+IF(F81=0,0,1)+IF(F100=0,0,1)+IF(F138=0,0,1)+IF(F157=0,0,1)+IF(F176=0,0,1)+IF(F195=0,0,1)+IF(F214=0,0,1))</f>
        <v>1120.4000000000001</v>
      </c>
      <c r="G234" s="34">
        <f t="shared" ref="G234:J234" si="86">(G24+G43+G62+G81+G100+G138+G157+G176+G195+G214)/(IF(G24=0,0,1)+IF(G43=0,0,1)+IF(G62=0,0,1)+IF(G81=0,0,1)+IF(G100=0,0,1)+IF(G138=0,0,1)+IF(G157=0,0,1)+IF(G176=0,0,1)+IF(G195=0,0,1)+IF(G214=0,0,1))</f>
        <v>49</v>
      </c>
      <c r="H234" s="34">
        <f t="shared" si="86"/>
        <v>48</v>
      </c>
      <c r="I234" s="34">
        <f t="shared" si="86"/>
        <v>218.6</v>
      </c>
      <c r="J234" s="34">
        <f t="shared" si="86"/>
        <v>1511.7</v>
      </c>
      <c r="K234" s="34"/>
      <c r="L234" s="34">
        <f t="shared" ref="L234" si="87">(L24+L43+L62+L81+L100+L138+L157+L176+L195+L214)/(IF(L24=0,0,1)+IF(L43=0,0,1)+IF(L62=0,0,1)+IF(L81=0,0,1)+IF(L100=0,0,1)+IF(L138=0,0,1)+IF(L157=0,0,1)+IF(L176=0,0,1)+IF(L195=0,0,1)+IF(L214=0,0,1))</f>
        <v>187.5</v>
      </c>
    </row>
  </sheetData>
  <mergeCells count="16"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2024-09-02T04:28:34Z</cp:lastPrinted>
  <dcterms:created xsi:type="dcterms:W3CDTF">2022-05-16T14:23:56Z</dcterms:created>
  <dcterms:modified xsi:type="dcterms:W3CDTF">2024-09-02T05:25:49Z</dcterms:modified>
</cp:coreProperties>
</file>