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B234" i="1"/>
  <c r="A234"/>
  <c r="L233"/>
  <c r="J233"/>
  <c r="I233"/>
  <c r="H233"/>
  <c r="G233"/>
  <c r="F233"/>
  <c r="A224"/>
  <c r="L223"/>
  <c r="J223"/>
  <c r="I223"/>
  <c r="H223"/>
  <c r="G223"/>
  <c r="F223"/>
  <c r="B120"/>
  <c r="A120"/>
  <c r="L119"/>
  <c r="J119"/>
  <c r="I119"/>
  <c r="H119"/>
  <c r="G119"/>
  <c r="F119"/>
  <c r="A110"/>
  <c r="L109"/>
  <c r="J109"/>
  <c r="I109"/>
  <c r="H109"/>
  <c r="G109"/>
  <c r="F109"/>
  <c r="F128"/>
  <c r="G128"/>
  <c r="H128"/>
  <c r="I128"/>
  <c r="J128"/>
  <c r="L128"/>
  <c r="A129"/>
  <c r="B129"/>
  <c r="F138"/>
  <c r="G138"/>
  <c r="H138"/>
  <c r="I138"/>
  <c r="J138"/>
  <c r="L138"/>
  <c r="A139"/>
  <c r="B139"/>
  <c r="L139" l="1"/>
  <c r="F139"/>
  <c r="J139"/>
  <c r="G139"/>
  <c r="I139"/>
  <c r="H139"/>
  <c r="I120"/>
  <c r="L234"/>
  <c r="J234"/>
  <c r="I234"/>
  <c r="H234"/>
  <c r="G234"/>
  <c r="F234"/>
  <c r="L120"/>
  <c r="G120"/>
  <c r="F120"/>
  <c r="H120"/>
  <c r="J120"/>
  <c r="L13"/>
  <c r="J13"/>
  <c r="I13"/>
  <c r="H13"/>
  <c r="G13"/>
  <c r="B215" l="1"/>
  <c r="A215"/>
  <c r="B205"/>
  <c r="A205"/>
  <c r="L204"/>
  <c r="J204"/>
  <c r="I204"/>
  <c r="H204"/>
  <c r="G204"/>
  <c r="F204"/>
  <c r="B196"/>
  <c r="A196"/>
  <c r="L195"/>
  <c r="J195"/>
  <c r="I195"/>
  <c r="H195"/>
  <c r="G195"/>
  <c r="F195"/>
  <c r="B186"/>
  <c r="A186"/>
  <c r="L185"/>
  <c r="J185"/>
  <c r="I185"/>
  <c r="H185"/>
  <c r="G185"/>
  <c r="F185"/>
  <c r="B177"/>
  <c r="A177"/>
  <c r="L176"/>
  <c r="J176"/>
  <c r="I176"/>
  <c r="H176"/>
  <c r="G176"/>
  <c r="F176"/>
  <c r="B167"/>
  <c r="A167"/>
  <c r="L166"/>
  <c r="J166"/>
  <c r="I166"/>
  <c r="H166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F147"/>
  <c r="B101"/>
  <c r="A101"/>
  <c r="L100"/>
  <c r="J100"/>
  <c r="I100"/>
  <c r="H100"/>
  <c r="G100"/>
  <c r="F100"/>
  <c r="B91"/>
  <c r="A91"/>
  <c r="L90"/>
  <c r="J90"/>
  <c r="I90"/>
  <c r="H90"/>
  <c r="G90"/>
  <c r="F90"/>
  <c r="B82"/>
  <c r="A82"/>
  <c r="L81"/>
  <c r="J81"/>
  <c r="I81"/>
  <c r="H81"/>
  <c r="G81"/>
  <c r="F81"/>
  <c r="B72"/>
  <c r="A72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L214" s="1"/>
  <c r="J23"/>
  <c r="J214" s="1"/>
  <c r="I23"/>
  <c r="I214" s="1"/>
  <c r="H23"/>
  <c r="G23"/>
  <c r="F23"/>
  <c r="F214" s="1"/>
  <c r="B14"/>
  <c r="A14"/>
  <c r="J196" l="1"/>
  <c r="I196"/>
  <c r="G196"/>
  <c r="F196"/>
  <c r="H196"/>
  <c r="L196"/>
  <c r="I177"/>
  <c r="J177"/>
  <c r="G177"/>
  <c r="F177"/>
  <c r="L177"/>
  <c r="J158"/>
  <c r="H158"/>
  <c r="I158"/>
  <c r="L158"/>
  <c r="F158"/>
  <c r="G158"/>
  <c r="L101"/>
  <c r="I101"/>
  <c r="H101"/>
  <c r="J101"/>
  <c r="G101"/>
  <c r="F101"/>
  <c r="F82"/>
  <c r="G82"/>
  <c r="J82"/>
  <c r="I82"/>
  <c r="L62"/>
  <c r="J62"/>
  <c r="I62"/>
  <c r="F62"/>
  <c r="H62"/>
  <c r="G62"/>
  <c r="J43"/>
  <c r="I43"/>
  <c r="G43"/>
  <c r="F43"/>
  <c r="J24"/>
  <c r="I24"/>
  <c r="F24"/>
  <c r="H43"/>
  <c r="H82"/>
  <c r="L24"/>
  <c r="L43"/>
  <c r="L82"/>
  <c r="H177"/>
  <c r="H214"/>
  <c r="H215" s="1"/>
  <c r="G24"/>
  <c r="H24"/>
  <c r="I215"/>
  <c r="J215"/>
  <c r="F215"/>
  <c r="L215"/>
  <c r="J235" l="1"/>
  <c r="L235"/>
  <c r="F235"/>
  <c r="I235"/>
  <c r="H235"/>
  <c r="G214"/>
  <c r="G215" s="1"/>
  <c r="G235" s="1"/>
</calcChain>
</file>

<file path=xl/sharedStrings.xml><?xml version="1.0" encoding="utf-8"?>
<sst xmlns="http://schemas.openxmlformats.org/spreadsheetml/2006/main" count="342" uniqueCount="121">
  <si>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</si>
  <si>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</si>
  <si>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</si>
  <si>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</si>
  <si>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</si>
  <si>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</si>
  <si>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</si>
  <si>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</si>
  <si>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</si>
  <si>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</si>
  <si>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</si>
  <si>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</si>
  <si>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</si>
  <si>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</si>
  <si>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</si>
  <si>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</si>
  <si>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</si>
  <si>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</si>
  <si>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</si>
  <si>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</si>
  <si>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</si>
  <si>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</si>
  <si>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</si>
  <si>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</si>
  <si>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</si>
  <si>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</si>
  <si>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</si>
  <si>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</si>
  <si>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</si>
  <si>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</si>
  <si>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</si>
  <si>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</si>
  <si>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</si>
  <si>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</si>
  <si>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</si>
  <si>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</si>
  <si>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</si>
  <si>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</si>
  <si>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</si>
  <si>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директор</t>
  </si>
  <si>
    <t>Фрикадельки "Петушок"</t>
  </si>
  <si>
    <t xml:space="preserve">Соус красный основной </t>
  </si>
  <si>
    <t>Каша гречневая вязкая</t>
  </si>
  <si>
    <t>Котлеты домашние</t>
  </si>
  <si>
    <t>Горох отварной</t>
  </si>
  <si>
    <t>Чай с сахаром</t>
  </si>
  <si>
    <t>Картофельное пюре</t>
  </si>
  <si>
    <t>Чай с молоком</t>
  </si>
  <si>
    <t>Суп картофельный с макаронными изделиями</t>
  </si>
  <si>
    <t>Капуста тушеная</t>
  </si>
  <si>
    <t>Каша пшенная молочная</t>
  </si>
  <si>
    <t>Сгущенное молоко (соус)</t>
  </si>
  <si>
    <t>Суп картофельный с горохом</t>
  </si>
  <si>
    <t>Салат Сезонный</t>
  </si>
  <si>
    <t>Каша вязкая пшеничная</t>
  </si>
  <si>
    <t>Котлеты Московские</t>
  </si>
  <si>
    <t>Омлет натуральный</t>
  </si>
  <si>
    <t>Каша овсянная молочная</t>
  </si>
  <si>
    <t xml:space="preserve">Чай с сахаром </t>
  </si>
  <si>
    <t xml:space="preserve">чай с молоком </t>
  </si>
  <si>
    <t xml:space="preserve">апельсин под абрикосовым соусом </t>
  </si>
  <si>
    <t xml:space="preserve">гуляш куриный </t>
  </si>
  <si>
    <t xml:space="preserve">котлеты домашние </t>
  </si>
  <si>
    <t>салат Летний</t>
  </si>
  <si>
    <t>каша пшенная вязкая</t>
  </si>
  <si>
    <t>Батон школьный</t>
  </si>
  <si>
    <t>Макароны отварные</t>
  </si>
  <si>
    <t>Творожно-банановое суфле</t>
  </si>
  <si>
    <t>макароны отварные</t>
  </si>
  <si>
    <t>Компот из сухофруктов</t>
  </si>
  <si>
    <t>чай с лимоном</t>
  </si>
  <si>
    <t>Масло сливочное</t>
  </si>
  <si>
    <t>Каша перловая с овощами</t>
  </si>
  <si>
    <t>Напиток Здоровье</t>
  </si>
  <si>
    <t>Каша пшеничная</t>
  </si>
  <si>
    <t>Какао с молоком</t>
  </si>
  <si>
    <t>Рис припущенный</t>
  </si>
  <si>
    <t xml:space="preserve">Рис припущенный </t>
  </si>
  <si>
    <t xml:space="preserve">чай с сахаром </t>
  </si>
  <si>
    <t xml:space="preserve">чай с лимоном </t>
  </si>
  <si>
    <t xml:space="preserve">макароны отварные </t>
  </si>
  <si>
    <t xml:space="preserve">батон школьный </t>
  </si>
  <si>
    <t xml:space="preserve">каша Дружба </t>
  </si>
  <si>
    <t xml:space="preserve">десерт в фруктовом соусе </t>
  </si>
  <si>
    <t xml:space="preserve">пирожки печёные с мясом </t>
  </si>
  <si>
    <t xml:space="preserve">гуляш из свинины </t>
  </si>
  <si>
    <t xml:space="preserve">салат Степной </t>
  </si>
  <si>
    <t xml:space="preserve">Каша гречневая рассыпчатая </t>
  </si>
  <si>
    <t xml:space="preserve">Суп Крестьянский с крупой </t>
  </si>
  <si>
    <t>Салат Тазалык</t>
  </si>
  <si>
    <t xml:space="preserve">Суп картофельный с горохом </t>
  </si>
  <si>
    <t>Чай с лимоном</t>
  </si>
  <si>
    <t>масло сливочное</t>
  </si>
  <si>
    <t>чай с молоком</t>
  </si>
  <si>
    <t xml:space="preserve">Рассольник Ленинградский </t>
  </si>
  <si>
    <t>напиток лимонный</t>
  </si>
  <si>
    <t>Борщ из свежей капусты с картофелем</t>
  </si>
  <si>
    <t>чай с сахаром</t>
  </si>
  <si>
    <t>Щи из свежей капцсты с курицей</t>
  </si>
  <si>
    <t xml:space="preserve">Котлета Детская </t>
  </si>
  <si>
    <t>250/12,5</t>
  </si>
  <si>
    <t xml:space="preserve">Котлета Волна </t>
  </si>
  <si>
    <t xml:space="preserve">Салат из свежей капусты </t>
  </si>
  <si>
    <t>Рассольник Ленинградский со сметаной</t>
  </si>
  <si>
    <t xml:space="preserve">Котлета рыбная </t>
  </si>
  <si>
    <t xml:space="preserve">Котлета Загадка </t>
  </si>
  <si>
    <t xml:space="preserve">Котлета куринная </t>
  </si>
  <si>
    <t>Котлета мясная</t>
  </si>
  <si>
    <t xml:space="preserve">котлета рыбная </t>
  </si>
  <si>
    <t xml:space="preserve">каша овсяная молочная </t>
  </si>
  <si>
    <t>Пуштые шыд с курицей</t>
  </si>
  <si>
    <t>Суп из овощей с курицей</t>
  </si>
  <si>
    <t>200/12,5</t>
  </si>
  <si>
    <t>Котлета Здоровье</t>
  </si>
  <si>
    <t>Котлета куринная</t>
  </si>
  <si>
    <t>котлета Здоровье</t>
  </si>
  <si>
    <t>Борщ из свежей капусты с карт., курицей</t>
  </si>
  <si>
    <t xml:space="preserve">Биточки Диетические </t>
  </si>
  <si>
    <t>Салат из свежей капусты</t>
  </si>
  <si>
    <t>биточки мясные</t>
  </si>
  <si>
    <t>суп картофельный с макаронными изд., курицей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</si>
</sst>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F230" sqref="F2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9.425781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2" t="s">
        <v>38</v>
      </c>
      <c r="G1" s="2" t="s">
        <v>16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5</v>
      </c>
      <c r="I3" s="48">
        <v>2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60</v>
      </c>
      <c r="G6" s="40">
        <v>11</v>
      </c>
      <c r="H6" s="40">
        <v>3</v>
      </c>
      <c r="I6" s="40">
        <v>6</v>
      </c>
      <c r="J6" s="40">
        <v>94</v>
      </c>
      <c r="K6" s="41">
        <v>81</v>
      </c>
      <c r="L6" s="40">
        <v>44.61</v>
      </c>
    </row>
    <row r="7" spans="1:12" ht="15">
      <c r="A7" s="23"/>
      <c r="B7" s="15"/>
      <c r="C7" s="11"/>
      <c r="D7" s="6"/>
      <c r="E7" s="42" t="s">
        <v>77</v>
      </c>
      <c r="F7" s="43">
        <v>160</v>
      </c>
      <c r="G7" s="43">
        <v>4</v>
      </c>
      <c r="H7" s="43">
        <v>5</v>
      </c>
      <c r="I7" s="43">
        <v>39</v>
      </c>
      <c r="J7" s="43">
        <v>213</v>
      </c>
      <c r="K7" s="44">
        <v>94</v>
      </c>
      <c r="L7" s="43">
        <v>21.31</v>
      </c>
    </row>
    <row r="8" spans="1:12" ht="15">
      <c r="A8" s="23"/>
      <c r="B8" s="15"/>
      <c r="C8" s="11"/>
      <c r="D8" s="7" t="s">
        <v>21</v>
      </c>
      <c r="E8" s="42" t="s">
        <v>59</v>
      </c>
      <c r="F8" s="43">
        <v>200</v>
      </c>
      <c r="G8" s="43">
        <v>2</v>
      </c>
      <c r="H8" s="43">
        <v>1</v>
      </c>
      <c r="I8" s="43">
        <v>16</v>
      </c>
      <c r="J8" s="43">
        <v>77</v>
      </c>
      <c r="K8" s="44">
        <v>147</v>
      </c>
      <c r="L8" s="43">
        <v>8.32</v>
      </c>
    </row>
    <row r="9" spans="1:12" ht="15">
      <c r="A9" s="23"/>
      <c r="B9" s="15"/>
      <c r="C9" s="11"/>
      <c r="D9" s="7" t="s">
        <v>22</v>
      </c>
      <c r="E9" s="42" t="s">
        <v>65</v>
      </c>
      <c r="F9" s="43">
        <v>68</v>
      </c>
      <c r="G9" s="51">
        <v>6</v>
      </c>
      <c r="H9" s="43">
        <v>3</v>
      </c>
      <c r="I9" s="43">
        <v>40</v>
      </c>
      <c r="J9" s="43">
        <v>205</v>
      </c>
      <c r="K9" s="44">
        <v>2</v>
      </c>
      <c r="L9" s="51">
        <v>4.9400000000000004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50</v>
      </c>
      <c r="G11" s="43">
        <v>0</v>
      </c>
      <c r="H11" s="43">
        <v>1</v>
      </c>
      <c r="I11" s="43">
        <v>3</v>
      </c>
      <c r="J11" s="43">
        <v>21</v>
      </c>
      <c r="K11" s="44">
        <v>50</v>
      </c>
      <c r="L11" s="43">
        <v>1.82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/>
      <c r="G13" s="19">
        <f>SUM(G6:G12)</f>
        <v>23</v>
      </c>
      <c r="H13" s="19">
        <f>SUM(H6:H12)</f>
        <v>13</v>
      </c>
      <c r="I13" s="19">
        <f>SUM(I6:I12)</f>
        <v>104</v>
      </c>
      <c r="J13" s="19">
        <f>SUM(J6:J12)</f>
        <v>610</v>
      </c>
      <c r="K13" s="25"/>
      <c r="L13" s="19">
        <f>SUM(L6:L12)</f>
        <v>81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25" customHeight="1">
      <c r="A15" s="23"/>
      <c r="B15" s="15"/>
      <c r="C15" s="11"/>
      <c r="D15" s="7" t="s">
        <v>26</v>
      </c>
      <c r="E15" s="42" t="s">
        <v>98</v>
      </c>
      <c r="F15" s="43" t="s">
        <v>100</v>
      </c>
      <c r="G15" s="43">
        <v>5</v>
      </c>
      <c r="H15" s="43">
        <v>6</v>
      </c>
      <c r="I15" s="43">
        <v>10</v>
      </c>
      <c r="J15" s="43">
        <v>107</v>
      </c>
      <c r="K15" s="44">
        <v>41</v>
      </c>
      <c r="L15" s="43">
        <v>30.26</v>
      </c>
    </row>
    <row r="16" spans="1:12" ht="15">
      <c r="A16" s="23"/>
      <c r="B16" s="15"/>
      <c r="C16" s="11"/>
      <c r="D16" s="7" t="s">
        <v>27</v>
      </c>
      <c r="E16" s="42" t="s">
        <v>99</v>
      </c>
      <c r="F16" s="43">
        <v>90</v>
      </c>
      <c r="G16" s="43">
        <v>12</v>
      </c>
      <c r="H16" s="43">
        <v>24</v>
      </c>
      <c r="I16" s="43">
        <v>12</v>
      </c>
      <c r="J16" s="43">
        <v>318</v>
      </c>
      <c r="K16" s="44">
        <v>75</v>
      </c>
      <c r="L16" s="43">
        <v>63.9</v>
      </c>
    </row>
    <row r="17" spans="1:12" ht="15">
      <c r="A17" s="23"/>
      <c r="B17" s="15"/>
      <c r="C17" s="11"/>
      <c r="D17" s="7" t="s">
        <v>28</v>
      </c>
      <c r="E17" s="42" t="s">
        <v>42</v>
      </c>
      <c r="F17" s="43">
        <v>150</v>
      </c>
      <c r="G17" s="43">
        <v>4</v>
      </c>
      <c r="H17" s="43">
        <v>5</v>
      </c>
      <c r="I17" s="43">
        <v>23</v>
      </c>
      <c r="J17" s="43">
        <v>149</v>
      </c>
      <c r="K17" s="44">
        <v>510</v>
      </c>
      <c r="L17" s="43">
        <v>15.94</v>
      </c>
    </row>
    <row r="18" spans="1:12" ht="15">
      <c r="A18" s="23"/>
      <c r="B18" s="15"/>
      <c r="C18" s="11"/>
      <c r="D18" s="7" t="s">
        <v>29</v>
      </c>
      <c r="E18" s="42" t="s">
        <v>79</v>
      </c>
      <c r="F18" s="43">
        <v>207</v>
      </c>
      <c r="G18" s="43">
        <v>0</v>
      </c>
      <c r="H18" s="43">
        <v>0</v>
      </c>
      <c r="I18" s="43">
        <v>14</v>
      </c>
      <c r="J18" s="43">
        <v>56</v>
      </c>
      <c r="K18" s="44">
        <v>686</v>
      </c>
      <c r="L18" s="43">
        <v>5.22</v>
      </c>
    </row>
    <row r="19" spans="1:12" ht="15">
      <c r="A19" s="23"/>
      <c r="B19" s="15"/>
      <c r="C19" s="11"/>
      <c r="D19" s="7" t="s">
        <v>30</v>
      </c>
      <c r="E19" s="42" t="s">
        <v>65</v>
      </c>
      <c r="F19" s="43">
        <v>85</v>
      </c>
      <c r="G19" s="43">
        <v>7</v>
      </c>
      <c r="H19" s="43">
        <v>3</v>
      </c>
      <c r="I19" s="43">
        <v>50</v>
      </c>
      <c r="J19" s="43">
        <v>257</v>
      </c>
      <c r="K19" s="44">
        <v>2</v>
      </c>
      <c r="L19" s="43">
        <v>6.18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532</v>
      </c>
      <c r="G23" s="19">
        <f>SUM(G14:G22)</f>
        <v>28</v>
      </c>
      <c r="H23" s="19">
        <f>SUM(H14:H22)</f>
        <v>38</v>
      </c>
      <c r="I23" s="19">
        <f>SUM(I14:I22)</f>
        <v>109</v>
      </c>
      <c r="J23" s="19">
        <f>SUM(J14:J22)</f>
        <v>887</v>
      </c>
      <c r="K23" s="25"/>
      <c r="L23" s="19">
        <f>SUM(L14:L22)</f>
        <v>121.5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532</v>
      </c>
      <c r="G24" s="32">
        <f>G13+G23</f>
        <v>51</v>
      </c>
      <c r="H24" s="32">
        <f>H13+H23</f>
        <v>51</v>
      </c>
      <c r="I24" s="32">
        <f>I13+I23</f>
        <v>213</v>
      </c>
      <c r="J24" s="32">
        <f>J13+J23</f>
        <v>1497</v>
      </c>
      <c r="K24" s="32"/>
      <c r="L24" s="32">
        <f>L13+L23</f>
        <v>202.5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43</v>
      </c>
      <c r="F25" s="40">
        <v>55</v>
      </c>
      <c r="G25" s="40">
        <v>3</v>
      </c>
      <c r="H25" s="40">
        <v>8</v>
      </c>
      <c r="I25" s="40">
        <v>7</v>
      </c>
      <c r="J25" s="40">
        <v>112</v>
      </c>
      <c r="K25" s="41">
        <v>271</v>
      </c>
      <c r="L25" s="40">
        <v>36.83</v>
      </c>
    </row>
    <row r="26" spans="1:12" ht="15">
      <c r="A26" s="14"/>
      <c r="B26" s="15"/>
      <c r="C26" s="11"/>
      <c r="D26" s="6"/>
      <c r="E26" s="42" t="s">
        <v>66</v>
      </c>
      <c r="F26" s="43">
        <v>150</v>
      </c>
      <c r="G26" s="43">
        <v>5</v>
      </c>
      <c r="H26" s="43">
        <v>4</v>
      </c>
      <c r="I26" s="43">
        <v>35</v>
      </c>
      <c r="J26" s="43">
        <v>200</v>
      </c>
      <c r="K26" s="44">
        <v>97</v>
      </c>
      <c r="L26" s="43">
        <v>22.23</v>
      </c>
    </row>
    <row r="27" spans="1:12" ht="1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2</v>
      </c>
      <c r="H27" s="43">
        <v>1</v>
      </c>
      <c r="I27" s="43">
        <v>16</v>
      </c>
      <c r="J27" s="43">
        <v>77</v>
      </c>
      <c r="K27" s="44">
        <v>147</v>
      </c>
      <c r="L27" s="43">
        <v>8.32</v>
      </c>
    </row>
    <row r="28" spans="1:12" ht="15">
      <c r="A28" s="14"/>
      <c r="B28" s="15"/>
      <c r="C28" s="11"/>
      <c r="D28" s="7" t="s">
        <v>22</v>
      </c>
      <c r="E28" s="42" t="s">
        <v>65</v>
      </c>
      <c r="F28" s="43">
        <v>50</v>
      </c>
      <c r="G28" s="43">
        <v>4</v>
      </c>
      <c r="H28" s="43">
        <v>2</v>
      </c>
      <c r="I28" s="43">
        <v>29</v>
      </c>
      <c r="J28" s="43">
        <v>150</v>
      </c>
      <c r="K28" s="44">
        <v>2</v>
      </c>
      <c r="L28" s="43">
        <v>3.62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102</v>
      </c>
      <c r="F30" s="43">
        <v>94</v>
      </c>
      <c r="G30" s="43">
        <v>1</v>
      </c>
      <c r="H30" s="43">
        <v>5</v>
      </c>
      <c r="I30" s="43">
        <v>10</v>
      </c>
      <c r="J30" s="43">
        <v>85</v>
      </c>
      <c r="K30" s="44">
        <v>13</v>
      </c>
      <c r="L30" s="43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549</v>
      </c>
      <c r="G32" s="19">
        <f t="shared" ref="G32" si="0">SUM(G25:G31)</f>
        <v>15</v>
      </c>
      <c r="H32" s="19">
        <f t="shared" ref="H32" si="1">SUM(H25:H31)</f>
        <v>20</v>
      </c>
      <c r="I32" s="19">
        <f t="shared" ref="I32" si="2">SUM(I25:I31)</f>
        <v>97</v>
      </c>
      <c r="J32" s="19">
        <f t="shared" ref="J32:L32" si="3">SUM(J25:J31)</f>
        <v>624</v>
      </c>
      <c r="K32" s="25"/>
      <c r="L32" s="19">
        <f t="shared" si="3"/>
        <v>81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103</v>
      </c>
      <c r="F34" s="43">
        <v>240</v>
      </c>
      <c r="G34" s="43">
        <v>2</v>
      </c>
      <c r="H34" s="43">
        <v>7</v>
      </c>
      <c r="I34" s="43">
        <v>16</v>
      </c>
      <c r="J34" s="43">
        <v>138</v>
      </c>
      <c r="K34" s="44">
        <v>132</v>
      </c>
      <c r="L34" s="43">
        <v>30.27</v>
      </c>
    </row>
    <row r="35" spans="1:12" ht="15">
      <c r="A35" s="14"/>
      <c r="B35" s="15"/>
      <c r="C35" s="11"/>
      <c r="D35" s="7" t="s">
        <v>27</v>
      </c>
      <c r="E35" s="42" t="s">
        <v>101</v>
      </c>
      <c r="F35" s="43">
        <v>90</v>
      </c>
      <c r="G35" s="43">
        <v>17</v>
      </c>
      <c r="H35" s="43">
        <v>6</v>
      </c>
      <c r="I35" s="43">
        <v>13</v>
      </c>
      <c r="J35" s="43">
        <v>176</v>
      </c>
      <c r="K35" s="44">
        <v>4</v>
      </c>
      <c r="L35" s="43">
        <v>63.03</v>
      </c>
    </row>
    <row r="36" spans="1:12" ht="15">
      <c r="A36" s="14"/>
      <c r="B36" s="15"/>
      <c r="C36" s="11"/>
      <c r="D36" s="7" t="s">
        <v>28</v>
      </c>
      <c r="E36" s="42" t="s">
        <v>44</v>
      </c>
      <c r="F36" s="43">
        <v>150</v>
      </c>
      <c r="G36" s="43">
        <v>15</v>
      </c>
      <c r="H36" s="43">
        <v>7</v>
      </c>
      <c r="I36" s="43">
        <v>42</v>
      </c>
      <c r="J36" s="43">
        <v>274</v>
      </c>
      <c r="K36" s="44">
        <v>514</v>
      </c>
      <c r="L36" s="43">
        <v>18.39</v>
      </c>
    </row>
    <row r="37" spans="1:12" ht="15">
      <c r="A37" s="14"/>
      <c r="B37" s="15"/>
      <c r="C37" s="11"/>
      <c r="D37" s="7" t="s">
        <v>29</v>
      </c>
      <c r="E37" s="42" t="s">
        <v>45</v>
      </c>
      <c r="F37" s="43">
        <v>200</v>
      </c>
      <c r="G37" s="43">
        <v>0</v>
      </c>
      <c r="H37" s="43">
        <v>0</v>
      </c>
      <c r="I37" s="43">
        <v>14</v>
      </c>
      <c r="J37" s="43">
        <v>53</v>
      </c>
      <c r="K37" s="44">
        <v>685</v>
      </c>
      <c r="L37" s="43">
        <v>2.83</v>
      </c>
    </row>
    <row r="38" spans="1:12" ht="15">
      <c r="A38" s="14"/>
      <c r="B38" s="15"/>
      <c r="C38" s="11"/>
      <c r="D38" s="7" t="s">
        <v>30</v>
      </c>
      <c r="E38" s="42" t="s">
        <v>65</v>
      </c>
      <c r="F38" s="43">
        <v>96</v>
      </c>
      <c r="G38" s="43">
        <v>8</v>
      </c>
      <c r="H38" s="43">
        <v>4</v>
      </c>
      <c r="I38" s="43">
        <v>56</v>
      </c>
      <c r="J38" s="43">
        <v>290</v>
      </c>
      <c r="K38" s="44">
        <v>2</v>
      </c>
      <c r="L38" s="43">
        <v>6.98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776</v>
      </c>
      <c r="G42" s="19">
        <f t="shared" ref="G42" si="4">SUM(G33:G41)</f>
        <v>42</v>
      </c>
      <c r="H42" s="19">
        <f t="shared" ref="H42" si="5">SUM(H33:H41)</f>
        <v>24</v>
      </c>
      <c r="I42" s="19">
        <f t="shared" ref="I42" si="6">SUM(I33:I41)</f>
        <v>141</v>
      </c>
      <c r="J42" s="19">
        <f t="shared" ref="J42:L42" si="7">SUM(J33:J41)</f>
        <v>931</v>
      </c>
      <c r="K42" s="25"/>
      <c r="L42" s="19">
        <f t="shared" si="7"/>
        <v>121.5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1325</v>
      </c>
      <c r="G43" s="32">
        <f>G32+G42</f>
        <v>57</v>
      </c>
      <c r="H43" s="32">
        <f>H32+H42</f>
        <v>44</v>
      </c>
      <c r="I43" s="32">
        <f>I32+I42</f>
        <v>238</v>
      </c>
      <c r="J43" s="32">
        <f>J32+J42</f>
        <v>1555</v>
      </c>
      <c r="K43" s="32"/>
      <c r="L43" s="32">
        <f>L32+L42</f>
        <v>202.5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104</v>
      </c>
      <c r="F44" s="40">
        <v>50</v>
      </c>
      <c r="G44" s="40">
        <v>7</v>
      </c>
      <c r="H44" s="40">
        <v>5</v>
      </c>
      <c r="I44" s="40">
        <v>8</v>
      </c>
      <c r="J44" s="40">
        <v>99</v>
      </c>
      <c r="K44" s="41">
        <v>248</v>
      </c>
      <c r="L44" s="40">
        <v>30.93</v>
      </c>
    </row>
    <row r="45" spans="1:12" ht="15">
      <c r="A45" s="23"/>
      <c r="B45" s="15"/>
      <c r="C45" s="11"/>
      <c r="D45" s="6"/>
      <c r="E45" s="42" t="s">
        <v>46</v>
      </c>
      <c r="F45" s="43">
        <v>150</v>
      </c>
      <c r="G45" s="43">
        <v>3</v>
      </c>
      <c r="H45" s="43">
        <v>5</v>
      </c>
      <c r="I45" s="43">
        <v>22</v>
      </c>
      <c r="J45" s="43">
        <v>145</v>
      </c>
      <c r="K45" s="44">
        <v>92</v>
      </c>
      <c r="L45" s="43">
        <v>31.49</v>
      </c>
    </row>
    <row r="46" spans="1:12" ht="15">
      <c r="A46" s="23"/>
      <c r="B46" s="15"/>
      <c r="C46" s="11"/>
      <c r="D46" s="7" t="s">
        <v>21</v>
      </c>
      <c r="E46" s="42" t="s">
        <v>78</v>
      </c>
      <c r="F46" s="43">
        <v>200</v>
      </c>
      <c r="G46" s="43">
        <v>0</v>
      </c>
      <c r="H46" s="43">
        <v>0</v>
      </c>
      <c r="I46" s="43">
        <v>14</v>
      </c>
      <c r="J46" s="43">
        <v>53</v>
      </c>
      <c r="K46" s="44">
        <v>685</v>
      </c>
      <c r="L46" s="43">
        <v>2.83</v>
      </c>
    </row>
    <row r="47" spans="1:12" ht="15">
      <c r="A47" s="23"/>
      <c r="B47" s="15"/>
      <c r="C47" s="11"/>
      <c r="D47" s="7" t="s">
        <v>22</v>
      </c>
      <c r="E47" s="42" t="s">
        <v>65</v>
      </c>
      <c r="F47" s="43">
        <v>63</v>
      </c>
      <c r="G47" s="43">
        <v>5</v>
      </c>
      <c r="H47" s="43">
        <v>2</v>
      </c>
      <c r="I47" s="43">
        <v>37</v>
      </c>
      <c r="J47" s="43">
        <v>189</v>
      </c>
      <c r="K47" s="44">
        <v>2</v>
      </c>
      <c r="L47" s="43">
        <v>4.54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89</v>
      </c>
      <c r="F49" s="43">
        <v>40</v>
      </c>
      <c r="G49" s="43">
        <v>1</v>
      </c>
      <c r="H49" s="43">
        <v>4</v>
      </c>
      <c r="I49" s="43">
        <v>4</v>
      </c>
      <c r="J49" s="43">
        <v>48</v>
      </c>
      <c r="K49" s="44">
        <v>6</v>
      </c>
      <c r="L49" s="43">
        <v>11.21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503</v>
      </c>
      <c r="G51" s="19">
        <f t="shared" ref="G51" si="8">SUM(G44:G50)</f>
        <v>16</v>
      </c>
      <c r="H51" s="19">
        <f t="shared" ref="H51" si="9">SUM(H44:H50)</f>
        <v>16</v>
      </c>
      <c r="I51" s="19">
        <f t="shared" ref="I51" si="10">SUM(I44:I50)</f>
        <v>85</v>
      </c>
      <c r="J51" s="19">
        <f t="shared" ref="J51:L51" si="11">SUM(J44:J50)</f>
        <v>534</v>
      </c>
      <c r="K51" s="25"/>
      <c r="L51" s="19">
        <f t="shared" si="11"/>
        <v>81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48</v>
      </c>
      <c r="F53" s="43">
        <v>270</v>
      </c>
      <c r="G53" s="43">
        <v>3</v>
      </c>
      <c r="H53" s="43">
        <v>2</v>
      </c>
      <c r="I53" s="43">
        <v>22</v>
      </c>
      <c r="J53" s="43">
        <v>119</v>
      </c>
      <c r="K53" s="44">
        <v>46</v>
      </c>
      <c r="L53" s="43">
        <v>19.690000000000001</v>
      </c>
    </row>
    <row r="54" spans="1:12" ht="15">
      <c r="A54" s="23"/>
      <c r="B54" s="15"/>
      <c r="C54" s="11"/>
      <c r="D54" s="7" t="s">
        <v>27</v>
      </c>
      <c r="E54" s="42" t="s">
        <v>105</v>
      </c>
      <c r="F54" s="43">
        <v>90</v>
      </c>
      <c r="G54" s="43">
        <v>11</v>
      </c>
      <c r="H54" s="43">
        <v>22</v>
      </c>
      <c r="I54" s="43">
        <v>10</v>
      </c>
      <c r="J54" s="43">
        <v>287</v>
      </c>
      <c r="K54" s="44">
        <v>76</v>
      </c>
      <c r="L54" s="43">
        <v>59.82</v>
      </c>
    </row>
    <row r="55" spans="1:12" ht="15">
      <c r="A55" s="23"/>
      <c r="B55" s="15"/>
      <c r="C55" s="11"/>
      <c r="D55" s="7" t="s">
        <v>28</v>
      </c>
      <c r="E55" s="42" t="s">
        <v>49</v>
      </c>
      <c r="F55" s="43">
        <v>150</v>
      </c>
      <c r="G55" s="43">
        <v>3</v>
      </c>
      <c r="H55" s="43">
        <v>4</v>
      </c>
      <c r="I55" s="43">
        <v>17</v>
      </c>
      <c r="J55" s="43">
        <v>111</v>
      </c>
      <c r="K55" s="44">
        <v>534</v>
      </c>
      <c r="L55" s="43">
        <v>29.79</v>
      </c>
    </row>
    <row r="56" spans="1:12" ht="15">
      <c r="A56" s="23"/>
      <c r="B56" s="15"/>
      <c r="C56" s="11"/>
      <c r="D56" s="7" t="s">
        <v>29</v>
      </c>
      <c r="E56" s="42" t="s">
        <v>70</v>
      </c>
      <c r="F56" s="43">
        <v>207</v>
      </c>
      <c r="G56" s="43">
        <v>0</v>
      </c>
      <c r="H56" s="43">
        <v>0</v>
      </c>
      <c r="I56" s="43">
        <v>14</v>
      </c>
      <c r="J56" s="43">
        <v>56</v>
      </c>
      <c r="K56" s="44">
        <v>686</v>
      </c>
      <c r="L56" s="43">
        <v>5.22</v>
      </c>
    </row>
    <row r="57" spans="1:12" ht="15">
      <c r="A57" s="23"/>
      <c r="B57" s="15"/>
      <c r="C57" s="11"/>
      <c r="D57" s="7" t="s">
        <v>30</v>
      </c>
      <c r="E57" s="42" t="s">
        <v>65</v>
      </c>
      <c r="F57" s="43">
        <v>96</v>
      </c>
      <c r="G57" s="43">
        <v>8</v>
      </c>
      <c r="H57" s="43">
        <v>4</v>
      </c>
      <c r="I57" s="43">
        <v>56</v>
      </c>
      <c r="J57" s="43">
        <v>290</v>
      </c>
      <c r="K57" s="44">
        <v>2</v>
      </c>
      <c r="L57" s="43">
        <v>6.98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813</v>
      </c>
      <c r="G61" s="19">
        <f t="shared" ref="G61" si="12">SUM(G52:G60)</f>
        <v>25</v>
      </c>
      <c r="H61" s="19">
        <f t="shared" ref="H61" si="13">SUM(H52:H60)</f>
        <v>32</v>
      </c>
      <c r="I61" s="19">
        <f t="shared" ref="I61" si="14">SUM(I52:I60)</f>
        <v>119</v>
      </c>
      <c r="J61" s="19">
        <f t="shared" ref="J61:L61" si="15">SUM(J52:J60)</f>
        <v>863</v>
      </c>
      <c r="K61" s="25"/>
      <c r="L61" s="19">
        <f t="shared" si="15"/>
        <v>121.50000000000001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1316</v>
      </c>
      <c r="G62" s="32">
        <f t="shared" ref="G62" si="16">G51+G61</f>
        <v>41</v>
      </c>
      <c r="H62" s="32">
        <f t="shared" ref="H62" si="17">H51+H61</f>
        <v>48</v>
      </c>
      <c r="I62" s="32">
        <f t="shared" ref="I62" si="18">I51+I61</f>
        <v>204</v>
      </c>
      <c r="J62" s="32">
        <f t="shared" ref="J62:L62" si="19">J51+J61</f>
        <v>1397</v>
      </c>
      <c r="K62" s="32"/>
      <c r="L62" s="32">
        <f t="shared" si="19"/>
        <v>202.5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42" t="s">
        <v>50</v>
      </c>
      <c r="F63" s="43">
        <v>200</v>
      </c>
      <c r="G63" s="43">
        <v>8</v>
      </c>
      <c r="H63" s="43">
        <v>9</v>
      </c>
      <c r="I63" s="43">
        <v>41</v>
      </c>
      <c r="J63" s="43">
        <v>279</v>
      </c>
      <c r="K63" s="44">
        <v>302</v>
      </c>
      <c r="L63" s="43">
        <v>27.76</v>
      </c>
    </row>
    <row r="64" spans="1:12" ht="15">
      <c r="A64" s="23"/>
      <c r="B64" s="15"/>
      <c r="C64" s="11"/>
      <c r="D64" s="7" t="s">
        <v>21</v>
      </c>
      <c r="E64" s="42" t="s">
        <v>45</v>
      </c>
      <c r="F64" s="43">
        <v>200</v>
      </c>
      <c r="G64" s="43">
        <v>0</v>
      </c>
      <c r="H64" s="43">
        <v>0</v>
      </c>
      <c r="I64" s="43">
        <v>14</v>
      </c>
      <c r="J64" s="43">
        <v>53</v>
      </c>
      <c r="K64" s="44">
        <v>685</v>
      </c>
      <c r="L64" s="43">
        <v>2.83</v>
      </c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50</v>
      </c>
      <c r="G65" s="43">
        <v>4</v>
      </c>
      <c r="H65" s="43">
        <v>2</v>
      </c>
      <c r="I65" s="43">
        <v>29</v>
      </c>
      <c r="J65" s="43">
        <v>150</v>
      </c>
      <c r="K65" s="44">
        <v>2</v>
      </c>
      <c r="L65" s="43">
        <v>3.62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75" thickBot="1">
      <c r="A67" s="23"/>
      <c r="B67" s="15"/>
      <c r="C67" s="11"/>
      <c r="D67" s="6"/>
      <c r="E67" s="42" t="s">
        <v>51</v>
      </c>
      <c r="F67" s="43">
        <v>10</v>
      </c>
      <c r="G67" s="43">
        <v>1</v>
      </c>
      <c r="H67" s="43">
        <v>1</v>
      </c>
      <c r="I67" s="43">
        <v>5</v>
      </c>
      <c r="J67" s="43">
        <v>29</v>
      </c>
      <c r="K67" s="44">
        <v>152</v>
      </c>
      <c r="L67" s="43">
        <v>5.72</v>
      </c>
    </row>
    <row r="68" spans="1:12" ht="15">
      <c r="A68" s="23"/>
      <c r="B68" s="15"/>
      <c r="C68" s="11"/>
      <c r="D68" s="6"/>
      <c r="E68" s="39" t="s">
        <v>67</v>
      </c>
      <c r="F68" s="40">
        <v>69</v>
      </c>
      <c r="G68" s="40">
        <v>8</v>
      </c>
      <c r="H68" s="40">
        <v>5</v>
      </c>
      <c r="I68" s="40">
        <v>16</v>
      </c>
      <c r="J68" s="40">
        <v>143</v>
      </c>
      <c r="K68" s="41">
        <v>250</v>
      </c>
      <c r="L68" s="40">
        <v>41.07</v>
      </c>
    </row>
    <row r="69" spans="1:12" ht="15">
      <c r="A69" s="23"/>
      <c r="B69" s="15"/>
      <c r="C69" s="11"/>
      <c r="D69" s="6"/>
      <c r="E69" s="63"/>
      <c r="F69" s="64"/>
      <c r="G69" s="64"/>
      <c r="H69" s="64"/>
      <c r="I69" s="64"/>
      <c r="J69" s="64"/>
      <c r="K69" s="65"/>
      <c r="L69" s="64"/>
    </row>
    <row r="70" spans="1:12" ht="15">
      <c r="A70" s="24"/>
      <c r="B70" s="17"/>
      <c r="C70" s="8"/>
      <c r="D70" s="18" t="s">
        <v>32</v>
      </c>
      <c r="E70" s="9"/>
      <c r="F70" s="19">
        <f>SUM(F63:F68)</f>
        <v>529</v>
      </c>
      <c r="G70" s="19">
        <f t="shared" ref="G70" si="20">SUM(G63:G68)</f>
        <v>21</v>
      </c>
      <c r="H70" s="19">
        <f t="shared" ref="H70" si="21">SUM(H63:H68)</f>
        <v>17</v>
      </c>
      <c r="I70" s="19">
        <f t="shared" ref="I70" si="22">SUM(I63:I68)</f>
        <v>105</v>
      </c>
      <c r="J70" s="19">
        <f t="shared" ref="J70:L70" si="23">SUM(J63:J68)</f>
        <v>654</v>
      </c>
      <c r="K70" s="25"/>
      <c r="L70" s="19">
        <f t="shared" si="23"/>
        <v>81</v>
      </c>
    </row>
    <row r="71" spans="1:12" ht="15">
      <c r="A71" s="23"/>
      <c r="B71" s="15"/>
      <c r="C71" s="11"/>
      <c r="D71" s="18"/>
      <c r="E71" s="9"/>
      <c r="F71" s="19"/>
      <c r="G71" s="19"/>
      <c r="H71" s="19"/>
      <c r="I71" s="19"/>
      <c r="J71" s="19"/>
      <c r="K71" s="25"/>
      <c r="L71" s="19"/>
    </row>
    <row r="72" spans="1:12" ht="15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42" t="s">
        <v>102</v>
      </c>
      <c r="F72" s="43">
        <v>100</v>
      </c>
      <c r="G72" s="43">
        <v>2</v>
      </c>
      <c r="H72" s="43">
        <v>5</v>
      </c>
      <c r="I72" s="43">
        <v>11</v>
      </c>
      <c r="J72" s="43">
        <v>90</v>
      </c>
      <c r="K72" s="44">
        <v>13</v>
      </c>
      <c r="L72" s="43">
        <v>10.67</v>
      </c>
    </row>
    <row r="73" spans="1:12" ht="15">
      <c r="A73" s="23"/>
      <c r="B73" s="15"/>
      <c r="C73" s="11"/>
      <c r="D73" s="7" t="s">
        <v>26</v>
      </c>
      <c r="E73" s="42" t="s">
        <v>90</v>
      </c>
      <c r="F73" s="43">
        <v>250</v>
      </c>
      <c r="G73" s="43">
        <v>5</v>
      </c>
      <c r="H73" s="43">
        <v>4</v>
      </c>
      <c r="I73" s="43">
        <v>21</v>
      </c>
      <c r="J73" s="43">
        <v>137</v>
      </c>
      <c r="K73" s="44">
        <v>138</v>
      </c>
      <c r="L73" s="43">
        <v>19.12</v>
      </c>
    </row>
    <row r="74" spans="1:12" ht="15">
      <c r="A74" s="23"/>
      <c r="B74" s="15"/>
      <c r="C74" s="11"/>
      <c r="D74" s="7" t="s">
        <v>27</v>
      </c>
      <c r="E74" s="42" t="s">
        <v>106</v>
      </c>
      <c r="F74" s="43">
        <v>90</v>
      </c>
      <c r="G74" s="43">
        <v>15</v>
      </c>
      <c r="H74" s="43">
        <v>6</v>
      </c>
      <c r="I74" s="43">
        <v>18</v>
      </c>
      <c r="J74" s="43">
        <v>184</v>
      </c>
      <c r="K74" s="44">
        <v>239</v>
      </c>
      <c r="L74" s="43">
        <v>52.75</v>
      </c>
    </row>
    <row r="75" spans="1:12" ht="15">
      <c r="A75" s="23"/>
      <c r="B75" s="15"/>
      <c r="C75" s="11"/>
      <c r="D75" s="7" t="s">
        <v>28</v>
      </c>
      <c r="E75" s="42" t="s">
        <v>68</v>
      </c>
      <c r="F75" s="43">
        <v>185</v>
      </c>
      <c r="G75" s="43">
        <v>7</v>
      </c>
      <c r="H75" s="43">
        <v>5</v>
      </c>
      <c r="I75" s="43">
        <v>43</v>
      </c>
      <c r="J75" s="43">
        <v>246</v>
      </c>
      <c r="K75" s="44">
        <v>97</v>
      </c>
      <c r="L75" s="43">
        <v>27.41</v>
      </c>
    </row>
    <row r="76" spans="1:12" ht="15">
      <c r="A76" s="23"/>
      <c r="B76" s="15"/>
      <c r="C76" s="11"/>
      <c r="D76" s="7" t="s">
        <v>29</v>
      </c>
      <c r="E76" s="42" t="s">
        <v>91</v>
      </c>
      <c r="F76" s="43">
        <v>207</v>
      </c>
      <c r="G76" s="43">
        <v>0</v>
      </c>
      <c r="H76" s="43">
        <v>0</v>
      </c>
      <c r="I76" s="43">
        <v>14</v>
      </c>
      <c r="J76" s="43">
        <v>56</v>
      </c>
      <c r="K76" s="44">
        <v>686</v>
      </c>
      <c r="L76" s="43">
        <v>5.22</v>
      </c>
    </row>
    <row r="77" spans="1:12" ht="15">
      <c r="A77" s="23"/>
      <c r="B77" s="15"/>
      <c r="C77" s="11"/>
      <c r="D77" s="7" t="s">
        <v>30</v>
      </c>
      <c r="E77" s="42" t="s">
        <v>65</v>
      </c>
      <c r="F77" s="43">
        <v>87</v>
      </c>
      <c r="G77" s="43">
        <v>8</v>
      </c>
      <c r="H77" s="43">
        <v>4</v>
      </c>
      <c r="I77" s="43">
        <v>56</v>
      </c>
      <c r="J77" s="43">
        <v>289</v>
      </c>
      <c r="K77" s="44">
        <v>2</v>
      </c>
      <c r="L77" s="43">
        <v>6.33</v>
      </c>
    </row>
    <row r="78" spans="1:12" ht="1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SUM(F72:F80)</f>
        <v>919</v>
      </c>
      <c r="G81" s="19">
        <f t="shared" ref="G81" si="24">SUM(G72:G80)</f>
        <v>37</v>
      </c>
      <c r="H81" s="19">
        <f t="shared" ref="H81" si="25">SUM(H72:H80)</f>
        <v>24</v>
      </c>
      <c r="I81" s="19">
        <f t="shared" ref="I81" si="26">SUM(I72:I80)</f>
        <v>163</v>
      </c>
      <c r="J81" s="19">
        <f t="shared" ref="J81:L81" si="27">SUM(J72:J80)</f>
        <v>1002</v>
      </c>
      <c r="K81" s="25"/>
      <c r="L81" s="19">
        <f t="shared" si="27"/>
        <v>121.49999999999999</v>
      </c>
    </row>
    <row r="82" spans="1:12" ht="15.75" customHeight="1" thickBot="1">
      <c r="A82" s="29">
        <f>A63</f>
        <v>1</v>
      </c>
      <c r="B82" s="30">
        <f>B63</f>
        <v>4</v>
      </c>
      <c r="C82" s="56" t="s">
        <v>4</v>
      </c>
      <c r="D82" s="57"/>
      <c r="E82" s="31"/>
      <c r="F82" s="32">
        <f>F70+F81</f>
        <v>1448</v>
      </c>
      <c r="G82" s="32">
        <f>G70+G81</f>
        <v>58</v>
      </c>
      <c r="H82" s="32">
        <f>H70+H81</f>
        <v>41</v>
      </c>
      <c r="I82" s="32">
        <f>I70+I81</f>
        <v>268</v>
      </c>
      <c r="J82" s="32">
        <f>J70+J81</f>
        <v>1656</v>
      </c>
      <c r="K82" s="32"/>
      <c r="L82" s="32">
        <f>L70+L81</f>
        <v>202.5</v>
      </c>
    </row>
    <row r="83" spans="1:12" ht="15">
      <c r="A83" s="20">
        <v>1</v>
      </c>
      <c r="B83" s="21">
        <v>5</v>
      </c>
      <c r="C83" s="22" t="s">
        <v>19</v>
      </c>
      <c r="D83" s="5" t="s">
        <v>20</v>
      </c>
      <c r="E83" s="39" t="s">
        <v>107</v>
      </c>
      <c r="F83" s="40">
        <v>50</v>
      </c>
      <c r="G83" s="40">
        <v>7</v>
      </c>
      <c r="H83" s="40">
        <v>12</v>
      </c>
      <c r="I83" s="40">
        <v>9</v>
      </c>
      <c r="J83" s="40">
        <v>169</v>
      </c>
      <c r="K83" s="41">
        <v>268</v>
      </c>
      <c r="L83" s="40">
        <v>35.67</v>
      </c>
    </row>
    <row r="84" spans="1:12" ht="15">
      <c r="A84" s="23"/>
      <c r="B84" s="15"/>
      <c r="C84" s="11"/>
      <c r="D84" s="6"/>
      <c r="E84" s="42" t="s">
        <v>54</v>
      </c>
      <c r="F84" s="43">
        <v>150</v>
      </c>
      <c r="G84" s="43">
        <v>4</v>
      </c>
      <c r="H84" s="43">
        <v>9</v>
      </c>
      <c r="I84" s="43">
        <v>32</v>
      </c>
      <c r="J84" s="43">
        <v>219</v>
      </c>
      <c r="K84" s="44">
        <v>173</v>
      </c>
      <c r="L84" s="43">
        <v>22.49</v>
      </c>
    </row>
    <row r="85" spans="1:12" ht="15">
      <c r="A85" s="23"/>
      <c r="B85" s="15"/>
      <c r="C85" s="11"/>
      <c r="D85" s="7" t="s">
        <v>21</v>
      </c>
      <c r="E85" s="42" t="s">
        <v>45</v>
      </c>
      <c r="F85" s="43">
        <v>200</v>
      </c>
      <c r="G85" s="43">
        <v>0</v>
      </c>
      <c r="H85" s="43">
        <v>0</v>
      </c>
      <c r="I85" s="43">
        <v>14</v>
      </c>
      <c r="J85" s="43">
        <v>53</v>
      </c>
      <c r="K85" s="44">
        <v>685</v>
      </c>
      <c r="L85" s="43">
        <v>2.83</v>
      </c>
    </row>
    <row r="86" spans="1:12" ht="15">
      <c r="A86" s="23"/>
      <c r="B86" s="15"/>
      <c r="C86" s="11"/>
      <c r="D86" s="7" t="s">
        <v>22</v>
      </c>
      <c r="E86" s="42" t="s">
        <v>65</v>
      </c>
      <c r="F86" s="43">
        <v>50</v>
      </c>
      <c r="G86" s="43">
        <v>4</v>
      </c>
      <c r="H86" s="43">
        <v>2</v>
      </c>
      <c r="I86" s="43">
        <v>29</v>
      </c>
      <c r="J86" s="43">
        <v>150</v>
      </c>
      <c r="K86" s="44">
        <v>2</v>
      </c>
      <c r="L86" s="43">
        <v>3.62</v>
      </c>
    </row>
    <row r="87" spans="1:12" ht="1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53</v>
      </c>
      <c r="F88" s="43">
        <v>52.5</v>
      </c>
      <c r="G88" s="43">
        <v>1</v>
      </c>
      <c r="H88" s="43">
        <v>3</v>
      </c>
      <c r="I88" s="43">
        <v>5</v>
      </c>
      <c r="J88" s="43">
        <v>50</v>
      </c>
      <c r="K88" s="44">
        <v>162</v>
      </c>
      <c r="L88" s="43">
        <v>16.39</v>
      </c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32</v>
      </c>
      <c r="E90" s="9"/>
      <c r="F90" s="19">
        <f>SUM(F83:F89)</f>
        <v>502.5</v>
      </c>
      <c r="G90" s="19">
        <f t="shared" ref="G90" si="28">SUM(G83:G89)</f>
        <v>16</v>
      </c>
      <c r="H90" s="19">
        <f t="shared" ref="H90" si="29">SUM(H83:H89)</f>
        <v>26</v>
      </c>
      <c r="I90" s="19">
        <f t="shared" ref="I90" si="30">SUM(I83:I89)</f>
        <v>89</v>
      </c>
      <c r="J90" s="19">
        <f t="shared" ref="J90:L90" si="31">SUM(J83:J89)</f>
        <v>641</v>
      </c>
      <c r="K90" s="25"/>
      <c r="L90" s="19">
        <f t="shared" si="31"/>
        <v>81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 t="s">
        <v>96</v>
      </c>
      <c r="F92" s="43">
        <v>235</v>
      </c>
      <c r="G92" s="43">
        <v>2</v>
      </c>
      <c r="H92" s="43">
        <v>6</v>
      </c>
      <c r="I92" s="43">
        <v>12</v>
      </c>
      <c r="J92" s="43">
        <v>110</v>
      </c>
      <c r="K92" s="44">
        <v>39</v>
      </c>
      <c r="L92" s="43">
        <v>24.69</v>
      </c>
    </row>
    <row r="93" spans="1:12" ht="15">
      <c r="A93" s="23"/>
      <c r="B93" s="15"/>
      <c r="C93" s="11"/>
      <c r="D93" s="7" t="s">
        <v>27</v>
      </c>
      <c r="E93" s="42" t="s">
        <v>108</v>
      </c>
      <c r="F93" s="43">
        <v>90</v>
      </c>
      <c r="G93" s="43">
        <v>12</v>
      </c>
      <c r="H93" s="43">
        <v>8</v>
      </c>
      <c r="I93" s="43">
        <v>14</v>
      </c>
      <c r="J93" s="43">
        <v>178</v>
      </c>
      <c r="K93" s="44">
        <v>248</v>
      </c>
      <c r="L93" s="43">
        <v>55.67</v>
      </c>
    </row>
    <row r="94" spans="1:12" ht="15">
      <c r="A94" s="23"/>
      <c r="B94" s="15"/>
      <c r="C94" s="11"/>
      <c r="D94" s="7" t="s">
        <v>28</v>
      </c>
      <c r="E94" s="42" t="s">
        <v>46</v>
      </c>
      <c r="F94" s="43">
        <v>150</v>
      </c>
      <c r="G94" s="43">
        <v>3</v>
      </c>
      <c r="H94" s="43">
        <v>5</v>
      </c>
      <c r="I94" s="43">
        <v>22</v>
      </c>
      <c r="J94" s="43">
        <v>145</v>
      </c>
      <c r="K94" s="44">
        <v>92</v>
      </c>
      <c r="L94" s="43">
        <v>31.49</v>
      </c>
    </row>
    <row r="95" spans="1:12" ht="15">
      <c r="A95" s="23"/>
      <c r="B95" s="15"/>
      <c r="C95" s="11"/>
      <c r="D95" s="7" t="s">
        <v>29</v>
      </c>
      <c r="E95" s="42" t="s">
        <v>97</v>
      </c>
      <c r="F95" s="43">
        <v>200</v>
      </c>
      <c r="G95" s="43">
        <v>0</v>
      </c>
      <c r="H95" s="43">
        <v>0</v>
      </c>
      <c r="I95" s="43">
        <v>14</v>
      </c>
      <c r="J95" s="43">
        <v>53</v>
      </c>
      <c r="K95" s="44">
        <v>685</v>
      </c>
      <c r="L95" s="43">
        <v>2.83</v>
      </c>
    </row>
    <row r="96" spans="1:12" ht="15">
      <c r="A96" s="23"/>
      <c r="B96" s="15"/>
      <c r="C96" s="11"/>
      <c r="D96" s="7" t="s">
        <v>30</v>
      </c>
      <c r="E96" s="42" t="s">
        <v>65</v>
      </c>
      <c r="F96" s="43">
        <v>94</v>
      </c>
      <c r="G96" s="43">
        <v>8</v>
      </c>
      <c r="H96" s="43">
        <v>4</v>
      </c>
      <c r="I96" s="43">
        <v>55</v>
      </c>
      <c r="J96" s="43">
        <v>281</v>
      </c>
      <c r="K96" s="44">
        <v>2</v>
      </c>
      <c r="L96" s="43">
        <v>6.82</v>
      </c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769</v>
      </c>
      <c r="G100" s="19">
        <f t="shared" ref="G100" si="32">SUM(G91:G99)</f>
        <v>25</v>
      </c>
      <c r="H100" s="19">
        <f t="shared" ref="H100" si="33">SUM(H91:H99)</f>
        <v>23</v>
      </c>
      <c r="I100" s="19">
        <f t="shared" ref="I100" si="34">SUM(I91:I99)</f>
        <v>117</v>
      </c>
      <c r="J100" s="19">
        <f t="shared" ref="J100:L100" si="35">SUM(J91:J99)</f>
        <v>767</v>
      </c>
      <c r="K100" s="25"/>
      <c r="L100" s="19">
        <f t="shared" si="35"/>
        <v>121.5</v>
      </c>
    </row>
    <row r="101" spans="1:12" ht="15.75" customHeight="1" thickBot="1">
      <c r="A101" s="29">
        <f>A83</f>
        <v>1</v>
      </c>
      <c r="B101" s="30">
        <f>B83</f>
        <v>5</v>
      </c>
      <c r="C101" s="56" t="s">
        <v>4</v>
      </c>
      <c r="D101" s="57"/>
      <c r="E101" s="31"/>
      <c r="F101" s="32">
        <f>F90+F100</f>
        <v>1271.5</v>
      </c>
      <c r="G101" s="32">
        <f>G90+G100</f>
        <v>41</v>
      </c>
      <c r="H101" s="32">
        <f>H90+H100</f>
        <v>49</v>
      </c>
      <c r="I101" s="32">
        <f>I90+I100</f>
        <v>206</v>
      </c>
      <c r="J101" s="32">
        <f>J90+J100</f>
        <v>1408</v>
      </c>
      <c r="K101" s="32"/>
      <c r="L101" s="32">
        <f>L90+L100</f>
        <v>202.5</v>
      </c>
    </row>
    <row r="102" spans="1:12" ht="15">
      <c r="A102" s="20">
        <v>1</v>
      </c>
      <c r="B102" s="21">
        <v>6</v>
      </c>
      <c r="C102" s="22" t="s">
        <v>19</v>
      </c>
      <c r="D102" s="5" t="s">
        <v>20</v>
      </c>
      <c r="E102" s="52" t="s">
        <v>109</v>
      </c>
      <c r="F102" s="40">
        <v>200</v>
      </c>
      <c r="G102" s="40">
        <v>9</v>
      </c>
      <c r="H102" s="40">
        <v>10</v>
      </c>
      <c r="I102" s="40">
        <v>44</v>
      </c>
      <c r="J102" s="40">
        <v>299</v>
      </c>
      <c r="K102" s="41">
        <v>302</v>
      </c>
      <c r="L102" s="40">
        <v>27.17</v>
      </c>
    </row>
    <row r="103" spans="1:12" ht="15">
      <c r="A103" s="23"/>
      <c r="B103" s="15"/>
      <c r="C103" s="11"/>
      <c r="D103" s="6"/>
      <c r="E103" s="53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21</v>
      </c>
      <c r="E104" s="53" t="s">
        <v>70</v>
      </c>
      <c r="F104" s="43">
        <v>207</v>
      </c>
      <c r="G104" s="43">
        <v>0</v>
      </c>
      <c r="H104" s="43">
        <v>0</v>
      </c>
      <c r="I104" s="43">
        <v>14</v>
      </c>
      <c r="J104" s="43">
        <v>56</v>
      </c>
      <c r="K104" s="44">
        <v>686</v>
      </c>
      <c r="L104" s="43">
        <v>5.22</v>
      </c>
    </row>
    <row r="105" spans="1:12" ht="15">
      <c r="A105" s="23"/>
      <c r="B105" s="15"/>
      <c r="C105" s="11"/>
      <c r="D105" s="7" t="s">
        <v>22</v>
      </c>
      <c r="E105" s="42" t="s">
        <v>65</v>
      </c>
      <c r="F105" s="43">
        <v>50</v>
      </c>
      <c r="G105" s="43">
        <v>4</v>
      </c>
      <c r="H105" s="43">
        <v>2</v>
      </c>
      <c r="I105" s="43">
        <v>29</v>
      </c>
      <c r="J105" s="43">
        <v>150</v>
      </c>
      <c r="K105" s="44">
        <v>2</v>
      </c>
      <c r="L105" s="43">
        <v>3.62</v>
      </c>
    </row>
    <row r="106" spans="1:12" ht="15">
      <c r="A106" s="23"/>
      <c r="B106" s="15"/>
      <c r="C106" s="11"/>
      <c r="D106" s="7" t="s">
        <v>23</v>
      </c>
      <c r="E106" s="53" t="s">
        <v>60</v>
      </c>
      <c r="F106" s="43">
        <v>84</v>
      </c>
      <c r="G106" s="43">
        <v>1</v>
      </c>
      <c r="H106" s="43">
        <v>0</v>
      </c>
      <c r="I106" s="43">
        <v>18</v>
      </c>
      <c r="J106" s="43">
        <v>71</v>
      </c>
      <c r="K106" s="44">
        <v>267</v>
      </c>
      <c r="L106" s="43">
        <v>35.49</v>
      </c>
    </row>
    <row r="107" spans="1:12" ht="15">
      <c r="A107" s="23"/>
      <c r="B107" s="15"/>
      <c r="C107" s="11"/>
      <c r="D107" s="6"/>
      <c r="E107" s="42" t="s">
        <v>71</v>
      </c>
      <c r="F107" s="43">
        <v>5</v>
      </c>
      <c r="G107" s="43">
        <v>0</v>
      </c>
      <c r="H107" s="43">
        <v>4</v>
      </c>
      <c r="I107" s="43">
        <v>0</v>
      </c>
      <c r="J107" s="43">
        <v>38</v>
      </c>
      <c r="K107" s="44">
        <v>14</v>
      </c>
      <c r="L107" s="43">
        <v>9.5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32</v>
      </c>
      <c r="E109" s="9"/>
      <c r="F109" s="19">
        <f>SUM(F102:F108)</f>
        <v>546</v>
      </c>
      <c r="G109" s="19">
        <f t="shared" ref="G109:J109" si="36">SUM(G102:G108)</f>
        <v>14</v>
      </c>
      <c r="H109" s="19">
        <f t="shared" si="36"/>
        <v>16</v>
      </c>
      <c r="I109" s="19">
        <f t="shared" si="36"/>
        <v>105</v>
      </c>
      <c r="J109" s="19">
        <f t="shared" si="36"/>
        <v>614</v>
      </c>
      <c r="K109" s="25"/>
      <c r="L109" s="19">
        <f t="shared" ref="L109" si="37">SUM(L102:L108)</f>
        <v>81</v>
      </c>
    </row>
    <row r="110" spans="1:12" ht="15">
      <c r="A110" s="26">
        <f>A102</f>
        <v>1</v>
      </c>
      <c r="B110" s="13">
        <v>6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53" t="s">
        <v>110</v>
      </c>
      <c r="F111" s="43" t="s">
        <v>100</v>
      </c>
      <c r="G111" s="43">
        <v>7</v>
      </c>
      <c r="H111" s="43">
        <v>5</v>
      </c>
      <c r="I111" s="43">
        <v>18</v>
      </c>
      <c r="J111" s="43">
        <v>143</v>
      </c>
      <c r="K111" s="44">
        <v>109</v>
      </c>
      <c r="L111" s="43">
        <v>34.89</v>
      </c>
    </row>
    <row r="112" spans="1:12" ht="15">
      <c r="A112" s="23"/>
      <c r="B112" s="15"/>
      <c r="C112" s="11"/>
      <c r="D112" s="7" t="s">
        <v>27</v>
      </c>
      <c r="E112" s="53" t="s">
        <v>61</v>
      </c>
      <c r="F112" s="43">
        <v>100</v>
      </c>
      <c r="G112" s="43">
        <v>13</v>
      </c>
      <c r="H112" s="43">
        <v>5</v>
      </c>
      <c r="I112" s="43">
        <v>5</v>
      </c>
      <c r="J112" s="43">
        <v>120</v>
      </c>
      <c r="K112" s="44">
        <v>155</v>
      </c>
      <c r="L112" s="43">
        <v>51.82</v>
      </c>
    </row>
    <row r="113" spans="1:12" ht="15">
      <c r="A113" s="23"/>
      <c r="B113" s="15"/>
      <c r="C113" s="11"/>
      <c r="D113" s="7" t="s">
        <v>28</v>
      </c>
      <c r="E113" s="53" t="s">
        <v>72</v>
      </c>
      <c r="F113" s="43">
        <v>150</v>
      </c>
      <c r="G113" s="43">
        <v>5</v>
      </c>
      <c r="H113" s="43">
        <v>14</v>
      </c>
      <c r="I113" s="43">
        <v>40</v>
      </c>
      <c r="J113" s="43">
        <v>300</v>
      </c>
      <c r="K113" s="44">
        <v>85</v>
      </c>
      <c r="L113" s="43">
        <v>9.5</v>
      </c>
    </row>
    <row r="114" spans="1:12" ht="15">
      <c r="A114" s="23"/>
      <c r="B114" s="15"/>
      <c r="C114" s="11"/>
      <c r="D114" s="7" t="s">
        <v>29</v>
      </c>
      <c r="E114" s="53" t="s">
        <v>73</v>
      </c>
      <c r="F114" s="43">
        <v>200</v>
      </c>
      <c r="G114" s="43">
        <v>0</v>
      </c>
      <c r="H114" s="43">
        <v>0</v>
      </c>
      <c r="I114" s="43">
        <v>24</v>
      </c>
      <c r="J114" s="43">
        <v>92</v>
      </c>
      <c r="K114" s="44">
        <v>158</v>
      </c>
      <c r="L114" s="43">
        <v>19.77</v>
      </c>
    </row>
    <row r="115" spans="1:12" ht="15">
      <c r="A115" s="23"/>
      <c r="B115" s="15"/>
      <c r="C115" s="11"/>
      <c r="D115" s="7" t="s">
        <v>30</v>
      </c>
      <c r="E115" s="42" t="s">
        <v>65</v>
      </c>
      <c r="F115" s="43">
        <v>76</v>
      </c>
      <c r="G115" s="43">
        <v>7</v>
      </c>
      <c r="H115" s="43">
        <v>3</v>
      </c>
      <c r="I115" s="43">
        <v>45</v>
      </c>
      <c r="J115" s="43">
        <v>229</v>
      </c>
      <c r="K115" s="44">
        <v>2</v>
      </c>
      <c r="L115" s="43">
        <v>5.52</v>
      </c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526</v>
      </c>
      <c r="G119" s="19">
        <f t="shared" ref="G119:J119" si="38">SUM(G110:G118)</f>
        <v>32</v>
      </c>
      <c r="H119" s="19">
        <f t="shared" si="38"/>
        <v>27</v>
      </c>
      <c r="I119" s="19">
        <f t="shared" si="38"/>
        <v>132</v>
      </c>
      <c r="J119" s="19">
        <f t="shared" si="38"/>
        <v>884</v>
      </c>
      <c r="K119" s="25"/>
      <c r="L119" s="19">
        <f t="shared" ref="L119" si="39">SUM(L110:L118)</f>
        <v>121.5</v>
      </c>
    </row>
    <row r="120" spans="1:12" ht="15.75" customHeight="1" thickBot="1">
      <c r="A120" s="29">
        <f>A102</f>
        <v>1</v>
      </c>
      <c r="B120" s="30">
        <f>B102</f>
        <v>6</v>
      </c>
      <c r="C120" s="56" t="s">
        <v>4</v>
      </c>
      <c r="D120" s="57"/>
      <c r="E120" s="31"/>
      <c r="F120" s="32">
        <f>F109+F119</f>
        <v>1072</v>
      </c>
      <c r="G120" s="32">
        <f>G109+G119</f>
        <v>46</v>
      </c>
      <c r="H120" s="32">
        <f>H109+H119</f>
        <v>43</v>
      </c>
      <c r="I120" s="32">
        <f>I109+I119</f>
        <v>237</v>
      </c>
      <c r="J120" s="32">
        <f>J109+J119</f>
        <v>1498</v>
      </c>
      <c r="K120" s="32"/>
      <c r="L120" s="32">
        <f>L109+L119</f>
        <v>202.5</v>
      </c>
    </row>
    <row r="121" spans="1:12" ht="15">
      <c r="A121" s="20">
        <v>2</v>
      </c>
      <c r="B121" s="21">
        <v>1</v>
      </c>
      <c r="C121" s="22" t="s">
        <v>19</v>
      </c>
      <c r="D121" s="5" t="s">
        <v>20</v>
      </c>
      <c r="E121" s="39" t="s">
        <v>55</v>
      </c>
      <c r="F121" s="40">
        <v>50</v>
      </c>
      <c r="G121" s="40">
        <v>2</v>
      </c>
      <c r="H121" s="40">
        <v>5</v>
      </c>
      <c r="I121" s="40">
        <v>7</v>
      </c>
      <c r="J121" s="40">
        <v>80</v>
      </c>
      <c r="K121" s="41">
        <v>270</v>
      </c>
      <c r="L121" s="40">
        <v>35.47</v>
      </c>
    </row>
    <row r="122" spans="1:12" ht="15">
      <c r="A122" s="23"/>
      <c r="B122" s="15"/>
      <c r="C122" s="11"/>
      <c r="D122" s="6"/>
      <c r="E122" s="42" t="s">
        <v>42</v>
      </c>
      <c r="F122" s="43">
        <v>170</v>
      </c>
      <c r="G122" s="43">
        <v>5</v>
      </c>
      <c r="H122" s="43">
        <v>6</v>
      </c>
      <c r="I122" s="43">
        <v>26</v>
      </c>
      <c r="J122" s="43">
        <v>169</v>
      </c>
      <c r="K122" s="44">
        <v>510</v>
      </c>
      <c r="L122" s="43">
        <v>18.059999999999999</v>
      </c>
    </row>
    <row r="123" spans="1:12" ht="15">
      <c r="A123" s="23"/>
      <c r="B123" s="15"/>
      <c r="C123" s="11"/>
      <c r="D123" s="7" t="s">
        <v>21</v>
      </c>
      <c r="E123" s="42" t="s">
        <v>58</v>
      </c>
      <c r="F123" s="43">
        <v>200</v>
      </c>
      <c r="G123" s="43">
        <v>0</v>
      </c>
      <c r="H123" s="43">
        <v>0</v>
      </c>
      <c r="I123" s="43">
        <v>14</v>
      </c>
      <c r="J123" s="43">
        <v>53</v>
      </c>
      <c r="K123" s="44">
        <v>685</v>
      </c>
      <c r="L123" s="43">
        <v>2.83</v>
      </c>
    </row>
    <row r="124" spans="1:12" ht="15">
      <c r="A124" s="23"/>
      <c r="B124" s="15"/>
      <c r="C124" s="11"/>
      <c r="D124" s="7" t="s">
        <v>22</v>
      </c>
      <c r="E124" s="42" t="s">
        <v>65</v>
      </c>
      <c r="F124" s="43">
        <v>78</v>
      </c>
      <c r="G124" s="43">
        <v>7</v>
      </c>
      <c r="H124" s="43">
        <v>3</v>
      </c>
      <c r="I124" s="43">
        <v>45</v>
      </c>
      <c r="J124" s="43">
        <v>234</v>
      </c>
      <c r="K124" s="44">
        <v>2</v>
      </c>
      <c r="L124" s="43">
        <v>5.64</v>
      </c>
    </row>
    <row r="125" spans="1:12" ht="15">
      <c r="A125" s="23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 t="s">
        <v>92</v>
      </c>
      <c r="F126" s="43">
        <v>10</v>
      </c>
      <c r="G126" s="43">
        <v>0</v>
      </c>
      <c r="H126" s="43">
        <v>7</v>
      </c>
      <c r="I126" s="43">
        <v>0</v>
      </c>
      <c r="J126" s="43">
        <v>66</v>
      </c>
      <c r="K126" s="44">
        <v>280</v>
      </c>
      <c r="L126" s="43">
        <v>19</v>
      </c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32</v>
      </c>
      <c r="E128" s="9"/>
      <c r="F128" s="19">
        <f>SUM(F121:F127)</f>
        <v>508</v>
      </c>
      <c r="G128" s="19">
        <f t="shared" ref="G128:J128" si="40">SUM(G121:G127)</f>
        <v>14</v>
      </c>
      <c r="H128" s="19">
        <f t="shared" si="40"/>
        <v>21</v>
      </c>
      <c r="I128" s="19">
        <f t="shared" si="40"/>
        <v>92</v>
      </c>
      <c r="J128" s="19">
        <f t="shared" si="40"/>
        <v>602</v>
      </c>
      <c r="K128" s="25"/>
      <c r="L128" s="19">
        <f t="shared" ref="L128" si="41">SUM(L121:L127)</f>
        <v>81</v>
      </c>
    </row>
    <row r="129" spans="1:12" ht="15">
      <c r="A129" s="26">
        <f>A121</f>
        <v>2</v>
      </c>
      <c r="B129" s="13">
        <f>B121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26</v>
      </c>
      <c r="E130" s="42" t="s">
        <v>111</v>
      </c>
      <c r="F130" s="43" t="s">
        <v>112</v>
      </c>
      <c r="G130" s="43">
        <v>5</v>
      </c>
      <c r="H130" s="43">
        <v>5</v>
      </c>
      <c r="I130" s="43">
        <v>10</v>
      </c>
      <c r="J130" s="43">
        <v>101</v>
      </c>
      <c r="K130" s="44">
        <v>56</v>
      </c>
      <c r="L130" s="43">
        <v>29.07</v>
      </c>
    </row>
    <row r="131" spans="1:12" ht="15">
      <c r="A131" s="23"/>
      <c r="B131" s="15"/>
      <c r="C131" s="11"/>
      <c r="D131" s="7" t="s">
        <v>27</v>
      </c>
      <c r="E131" s="42" t="s">
        <v>113</v>
      </c>
      <c r="F131" s="43">
        <v>90</v>
      </c>
      <c r="G131" s="43">
        <v>12</v>
      </c>
      <c r="H131" s="43">
        <v>20</v>
      </c>
      <c r="I131" s="43">
        <v>5</v>
      </c>
      <c r="J131" s="43">
        <v>248</v>
      </c>
      <c r="K131" s="44">
        <v>77</v>
      </c>
      <c r="L131" s="43">
        <v>62.24</v>
      </c>
    </row>
    <row r="132" spans="1:12" ht="15">
      <c r="A132" s="23"/>
      <c r="B132" s="15"/>
      <c r="C132" s="11"/>
      <c r="D132" s="7" t="s">
        <v>28</v>
      </c>
      <c r="E132" s="42" t="s">
        <v>74</v>
      </c>
      <c r="F132" s="43">
        <v>150</v>
      </c>
      <c r="G132" s="43">
        <v>4</v>
      </c>
      <c r="H132" s="43">
        <v>9</v>
      </c>
      <c r="I132" s="43">
        <v>32</v>
      </c>
      <c r="J132" s="43">
        <v>220</v>
      </c>
      <c r="K132" s="44">
        <v>173</v>
      </c>
      <c r="L132" s="43">
        <v>22.49</v>
      </c>
    </row>
    <row r="133" spans="1:12" ht="15">
      <c r="A133" s="23"/>
      <c r="B133" s="15"/>
      <c r="C133" s="11"/>
      <c r="D133" s="7" t="s">
        <v>29</v>
      </c>
      <c r="E133" s="42" t="s">
        <v>58</v>
      </c>
      <c r="F133" s="43">
        <v>200</v>
      </c>
      <c r="G133" s="43">
        <v>0</v>
      </c>
      <c r="H133" s="43">
        <v>0</v>
      </c>
      <c r="I133" s="43">
        <v>14</v>
      </c>
      <c r="J133" s="43">
        <v>53</v>
      </c>
      <c r="K133" s="44">
        <v>685</v>
      </c>
      <c r="L133" s="43">
        <v>2.83</v>
      </c>
    </row>
    <row r="134" spans="1:12" ht="15">
      <c r="A134" s="23"/>
      <c r="B134" s="15"/>
      <c r="C134" s="11"/>
      <c r="D134" s="7" t="s">
        <v>30</v>
      </c>
      <c r="E134" s="42" t="s">
        <v>65</v>
      </c>
      <c r="F134" s="43">
        <v>70</v>
      </c>
      <c r="G134" s="43">
        <v>6</v>
      </c>
      <c r="H134" s="43">
        <v>3</v>
      </c>
      <c r="I134" s="43">
        <v>41</v>
      </c>
      <c r="J134" s="43">
        <v>211</v>
      </c>
      <c r="K134" s="44">
        <v>2</v>
      </c>
      <c r="L134" s="43">
        <v>4.87</v>
      </c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32</v>
      </c>
      <c r="E138" s="9"/>
      <c r="F138" s="19">
        <f>SUM(F129:F137)</f>
        <v>510</v>
      </c>
      <c r="G138" s="19">
        <f t="shared" ref="G138:J138" si="42">SUM(G129:G137)</f>
        <v>27</v>
      </c>
      <c r="H138" s="19">
        <f t="shared" si="42"/>
        <v>37</v>
      </c>
      <c r="I138" s="19">
        <f t="shared" si="42"/>
        <v>102</v>
      </c>
      <c r="J138" s="19">
        <f t="shared" si="42"/>
        <v>833</v>
      </c>
      <c r="K138" s="25"/>
      <c r="L138" s="19">
        <f t="shared" ref="L138" si="43">SUM(L129:L137)</f>
        <v>121.5</v>
      </c>
    </row>
    <row r="139" spans="1:12" ht="15" customHeight="1" thickBot="1">
      <c r="A139" s="29">
        <f>A121</f>
        <v>2</v>
      </c>
      <c r="B139" s="30">
        <f>B121</f>
        <v>1</v>
      </c>
      <c r="C139" s="56" t="s">
        <v>4</v>
      </c>
      <c r="D139" s="59"/>
      <c r="E139" s="31"/>
      <c r="F139" s="32">
        <f>F128+F138</f>
        <v>1018</v>
      </c>
      <c r="G139" s="32">
        <f>G128+G138</f>
        <v>41</v>
      </c>
      <c r="H139" s="32">
        <f>H128+H138</f>
        <v>58</v>
      </c>
      <c r="I139" s="32">
        <f>I128+I138</f>
        <v>194</v>
      </c>
      <c r="J139" s="32">
        <f>J128+J138</f>
        <v>1435</v>
      </c>
      <c r="K139" s="32"/>
      <c r="L139" s="32">
        <f>L128+L138</f>
        <v>202.5</v>
      </c>
    </row>
    <row r="140" spans="1:12" ht="15">
      <c r="A140" s="14">
        <v>2</v>
      </c>
      <c r="B140" s="15">
        <v>2</v>
      </c>
      <c r="C140" s="22" t="s">
        <v>19</v>
      </c>
      <c r="D140" s="5" t="s">
        <v>20</v>
      </c>
      <c r="E140" s="39" t="s">
        <v>114</v>
      </c>
      <c r="F140" s="40">
        <v>50</v>
      </c>
      <c r="G140" s="40">
        <v>9</v>
      </c>
      <c r="H140" s="40">
        <v>3</v>
      </c>
      <c r="I140" s="40">
        <v>10</v>
      </c>
      <c r="J140" s="40">
        <v>102</v>
      </c>
      <c r="K140" s="41">
        <v>239</v>
      </c>
      <c r="L140" s="40">
        <v>29.31</v>
      </c>
    </row>
    <row r="141" spans="1:12" ht="15">
      <c r="A141" s="14"/>
      <c r="B141" s="15"/>
      <c r="C141" s="11"/>
      <c r="D141" s="6"/>
      <c r="E141" s="42" t="s">
        <v>46</v>
      </c>
      <c r="F141" s="43">
        <v>150</v>
      </c>
      <c r="G141" s="43">
        <v>3</v>
      </c>
      <c r="H141" s="43">
        <v>5</v>
      </c>
      <c r="I141" s="43">
        <v>22</v>
      </c>
      <c r="J141" s="43">
        <v>145</v>
      </c>
      <c r="K141" s="44">
        <v>92</v>
      </c>
      <c r="L141" s="43">
        <v>31.49</v>
      </c>
    </row>
    <row r="142" spans="1:12" ht="15">
      <c r="A142" s="14"/>
      <c r="B142" s="15"/>
      <c r="C142" s="11"/>
      <c r="D142" s="7" t="s">
        <v>21</v>
      </c>
      <c r="E142" s="42" t="s">
        <v>93</v>
      </c>
      <c r="F142" s="43">
        <v>200</v>
      </c>
      <c r="G142" s="43">
        <v>2</v>
      </c>
      <c r="H142" s="43">
        <v>1</v>
      </c>
      <c r="I142" s="43">
        <v>16</v>
      </c>
      <c r="J142" s="43">
        <v>77</v>
      </c>
      <c r="K142" s="44">
        <v>147</v>
      </c>
      <c r="L142" s="43">
        <v>8.32</v>
      </c>
    </row>
    <row r="143" spans="1:12" ht="15">
      <c r="A143" s="14"/>
      <c r="B143" s="15"/>
      <c r="C143" s="11"/>
      <c r="D143" s="7" t="s">
        <v>22</v>
      </c>
      <c r="E143" s="42" t="s">
        <v>65</v>
      </c>
      <c r="F143" s="43">
        <v>50</v>
      </c>
      <c r="G143" s="43">
        <v>4</v>
      </c>
      <c r="H143" s="43">
        <v>2</v>
      </c>
      <c r="I143" s="43">
        <v>29</v>
      </c>
      <c r="J143" s="43">
        <v>150</v>
      </c>
      <c r="K143" s="44">
        <v>2</v>
      </c>
      <c r="L143" s="43">
        <v>3.62</v>
      </c>
    </row>
    <row r="144" spans="1:12" ht="15.75" thickBot="1">
      <c r="A144" s="14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 t="s">
        <v>102</v>
      </c>
      <c r="F145" s="43">
        <v>77</v>
      </c>
      <c r="G145" s="40">
        <v>1</v>
      </c>
      <c r="H145" s="40">
        <v>4</v>
      </c>
      <c r="I145" s="40">
        <v>9</v>
      </c>
      <c r="J145" s="43">
        <v>70</v>
      </c>
      <c r="K145" s="44">
        <v>13</v>
      </c>
      <c r="L145" s="43">
        <v>8.26</v>
      </c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6"/>
      <c r="B147" s="17"/>
      <c r="C147" s="8"/>
      <c r="D147" s="18" t="s">
        <v>32</v>
      </c>
      <c r="E147" s="9"/>
      <c r="F147" s="19">
        <f>SUM(F140:F146)</f>
        <v>527</v>
      </c>
      <c r="G147" s="19">
        <f t="shared" ref="G147:J147" si="44">SUM(G140:G146)</f>
        <v>19</v>
      </c>
      <c r="H147" s="19">
        <f t="shared" si="44"/>
        <v>15</v>
      </c>
      <c r="I147" s="19">
        <f t="shared" si="44"/>
        <v>86</v>
      </c>
      <c r="J147" s="19">
        <f t="shared" si="44"/>
        <v>544</v>
      </c>
      <c r="K147" s="25"/>
      <c r="L147" s="19">
        <f t="shared" ref="L147" si="45">SUM(L140:L146)</f>
        <v>81.000000000000014</v>
      </c>
    </row>
    <row r="148" spans="1:12" ht="1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7" t="s">
        <v>26</v>
      </c>
      <c r="E149" s="42" t="s">
        <v>52</v>
      </c>
      <c r="F149" s="43">
        <v>250</v>
      </c>
      <c r="G149" s="43">
        <v>5</v>
      </c>
      <c r="H149" s="43">
        <v>4</v>
      </c>
      <c r="I149" s="43">
        <v>21</v>
      </c>
      <c r="J149" s="43">
        <v>137</v>
      </c>
      <c r="K149" s="44">
        <v>138</v>
      </c>
      <c r="L149" s="43">
        <v>19.12</v>
      </c>
    </row>
    <row r="150" spans="1:12" ht="15">
      <c r="A150" s="14"/>
      <c r="B150" s="15"/>
      <c r="C150" s="11"/>
      <c r="D150" s="7" t="s">
        <v>27</v>
      </c>
      <c r="E150" s="42" t="s">
        <v>105</v>
      </c>
      <c r="F150" s="43">
        <v>90</v>
      </c>
      <c r="G150" s="43">
        <v>11</v>
      </c>
      <c r="H150" s="43">
        <v>22</v>
      </c>
      <c r="I150" s="43">
        <v>10</v>
      </c>
      <c r="J150" s="43">
        <v>287</v>
      </c>
      <c r="K150" s="44">
        <v>76</v>
      </c>
      <c r="L150" s="43">
        <v>59.82</v>
      </c>
    </row>
    <row r="151" spans="1:12" ht="15">
      <c r="A151" s="14"/>
      <c r="B151" s="15"/>
      <c r="C151" s="11"/>
      <c r="D151" s="7" t="s">
        <v>28</v>
      </c>
      <c r="E151" s="42" t="s">
        <v>49</v>
      </c>
      <c r="F151" s="43">
        <v>150</v>
      </c>
      <c r="G151" s="43">
        <v>3</v>
      </c>
      <c r="H151" s="43">
        <v>4</v>
      </c>
      <c r="I151" s="43">
        <v>17</v>
      </c>
      <c r="J151" s="43">
        <v>111</v>
      </c>
      <c r="K151" s="44">
        <v>534</v>
      </c>
      <c r="L151" s="43">
        <v>29.79</v>
      </c>
    </row>
    <row r="152" spans="1:12" ht="15">
      <c r="A152" s="14"/>
      <c r="B152" s="15"/>
      <c r="C152" s="11"/>
      <c r="D152" s="7" t="s">
        <v>29</v>
      </c>
      <c r="E152" s="42" t="s">
        <v>95</v>
      </c>
      <c r="F152" s="43">
        <v>200</v>
      </c>
      <c r="G152" s="43">
        <v>0</v>
      </c>
      <c r="H152" s="43">
        <v>0</v>
      </c>
      <c r="I152" s="43">
        <v>23</v>
      </c>
      <c r="J152" s="43">
        <v>88</v>
      </c>
      <c r="K152" s="44">
        <v>254</v>
      </c>
      <c r="L152" s="43">
        <v>8.5299999999999994</v>
      </c>
    </row>
    <row r="153" spans="1:12" ht="15">
      <c r="A153" s="14"/>
      <c r="B153" s="15"/>
      <c r="C153" s="11"/>
      <c r="D153" s="7" t="s">
        <v>30</v>
      </c>
      <c r="E153" s="42" t="s">
        <v>65</v>
      </c>
      <c r="F153" s="43">
        <v>59</v>
      </c>
      <c r="G153" s="43">
        <v>5</v>
      </c>
      <c r="H153" s="43">
        <v>2</v>
      </c>
      <c r="I153" s="43">
        <v>34</v>
      </c>
      <c r="J153" s="43">
        <v>176</v>
      </c>
      <c r="K153" s="44">
        <v>2</v>
      </c>
      <c r="L153" s="43">
        <v>4.24</v>
      </c>
    </row>
    <row r="154" spans="1:12" ht="1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6"/>
      <c r="B157" s="17"/>
      <c r="C157" s="8"/>
      <c r="D157" s="18" t="s">
        <v>32</v>
      </c>
      <c r="E157" s="9"/>
      <c r="F157" s="19">
        <f>SUM(F148:F156)</f>
        <v>749</v>
      </c>
      <c r="G157" s="19">
        <f t="shared" ref="G157:J157" si="46">SUM(G148:G156)</f>
        <v>24</v>
      </c>
      <c r="H157" s="19">
        <f t="shared" si="46"/>
        <v>32</v>
      </c>
      <c r="I157" s="19">
        <f t="shared" si="46"/>
        <v>105</v>
      </c>
      <c r="J157" s="19">
        <f t="shared" si="46"/>
        <v>799</v>
      </c>
      <c r="K157" s="25"/>
      <c r="L157" s="19">
        <f t="shared" ref="L157" si="47">SUM(L148:L156)</f>
        <v>121.49999999999999</v>
      </c>
    </row>
    <row r="158" spans="1:12" ht="15">
      <c r="A158" s="33">
        <f>A140</f>
        <v>2</v>
      </c>
      <c r="B158" s="33">
        <f>B140</f>
        <v>2</v>
      </c>
      <c r="C158" s="56" t="s">
        <v>4</v>
      </c>
      <c r="D158" s="57"/>
      <c r="E158" s="31"/>
      <c r="F158" s="32">
        <f>F147+F157</f>
        <v>1276</v>
      </c>
      <c r="G158" s="32">
        <f t="shared" ref="G158" si="48">G147+G157</f>
        <v>43</v>
      </c>
      <c r="H158" s="32">
        <f t="shared" ref="H158" si="49">H147+H157</f>
        <v>47</v>
      </c>
      <c r="I158" s="32">
        <f t="shared" ref="I158" si="50">I147+I157</f>
        <v>191</v>
      </c>
      <c r="J158" s="32">
        <f t="shared" ref="J158:L158" si="51">J147+J157</f>
        <v>1343</v>
      </c>
      <c r="K158" s="32"/>
      <c r="L158" s="32">
        <f t="shared" si="51"/>
        <v>202.5</v>
      </c>
    </row>
    <row r="159" spans="1:12" ht="15">
      <c r="A159" s="20">
        <v>2</v>
      </c>
      <c r="B159" s="21">
        <v>3</v>
      </c>
      <c r="C159" s="22" t="s">
        <v>19</v>
      </c>
      <c r="D159" s="5" t="s">
        <v>20</v>
      </c>
      <c r="E159" s="39" t="s">
        <v>115</v>
      </c>
      <c r="F159" s="40">
        <v>50</v>
      </c>
      <c r="G159" s="40">
        <v>7</v>
      </c>
      <c r="H159" s="40">
        <v>11</v>
      </c>
      <c r="I159" s="40">
        <v>3</v>
      </c>
      <c r="J159" s="40">
        <v>138</v>
      </c>
      <c r="K159" s="41">
        <v>77</v>
      </c>
      <c r="L159" s="40">
        <v>34.58</v>
      </c>
    </row>
    <row r="160" spans="1:12" ht="15">
      <c r="A160" s="23"/>
      <c r="B160" s="15"/>
      <c r="C160" s="11"/>
      <c r="D160" s="6"/>
      <c r="E160" s="42" t="s">
        <v>80</v>
      </c>
      <c r="F160" s="43">
        <v>150</v>
      </c>
      <c r="G160" s="43">
        <v>5</v>
      </c>
      <c r="H160" s="43">
        <v>4</v>
      </c>
      <c r="I160" s="43">
        <v>35</v>
      </c>
      <c r="J160" s="43">
        <v>200</v>
      </c>
      <c r="K160" s="44">
        <v>97</v>
      </c>
      <c r="L160" s="43">
        <v>22.23</v>
      </c>
    </row>
    <row r="161" spans="1:12" ht="15">
      <c r="A161" s="23"/>
      <c r="B161" s="15"/>
      <c r="C161" s="11"/>
      <c r="D161" s="7" t="s">
        <v>21</v>
      </c>
      <c r="E161" s="42" t="s">
        <v>78</v>
      </c>
      <c r="F161" s="43">
        <v>200</v>
      </c>
      <c r="G161" s="43">
        <v>0</v>
      </c>
      <c r="H161" s="43">
        <v>0</v>
      </c>
      <c r="I161" s="43">
        <v>14</v>
      </c>
      <c r="J161" s="43">
        <v>53</v>
      </c>
      <c r="K161" s="44">
        <v>685</v>
      </c>
      <c r="L161" s="43">
        <v>2.83</v>
      </c>
    </row>
    <row r="162" spans="1:12" ht="15.75" customHeight="1">
      <c r="A162" s="23"/>
      <c r="B162" s="15"/>
      <c r="C162" s="11"/>
      <c r="D162" s="7" t="s">
        <v>22</v>
      </c>
      <c r="E162" s="42" t="s">
        <v>81</v>
      </c>
      <c r="F162" s="43">
        <v>50</v>
      </c>
      <c r="G162" s="43">
        <v>4</v>
      </c>
      <c r="H162" s="43">
        <v>2</v>
      </c>
      <c r="I162" s="43">
        <v>29</v>
      </c>
      <c r="J162" s="43">
        <v>150</v>
      </c>
      <c r="K162" s="44">
        <v>2</v>
      </c>
      <c r="L162" s="43">
        <v>3.62</v>
      </c>
    </row>
    <row r="163" spans="1:12" ht="1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86</v>
      </c>
      <c r="F165" s="43">
        <v>82</v>
      </c>
      <c r="G165" s="43">
        <v>2</v>
      </c>
      <c r="H165" s="43">
        <v>8</v>
      </c>
      <c r="I165" s="43">
        <v>8</v>
      </c>
      <c r="J165" s="43">
        <v>108</v>
      </c>
      <c r="K165" s="44">
        <v>43</v>
      </c>
      <c r="L165" s="43">
        <v>17.739999999999998</v>
      </c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532</v>
      </c>
      <c r="G166" s="19">
        <f t="shared" ref="G166:J166" si="52">SUM(G159:G165)</f>
        <v>18</v>
      </c>
      <c r="H166" s="19">
        <f t="shared" si="52"/>
        <v>25</v>
      </c>
      <c r="I166" s="19">
        <f t="shared" si="52"/>
        <v>89</v>
      </c>
      <c r="J166" s="19">
        <f t="shared" si="52"/>
        <v>649</v>
      </c>
      <c r="K166" s="25"/>
      <c r="L166" s="19">
        <f t="shared" ref="L166" si="53">SUM(L159:L165)</f>
        <v>81</v>
      </c>
    </row>
    <row r="167" spans="1:12" ht="1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 t="s">
        <v>116</v>
      </c>
      <c r="F168" s="43" t="s">
        <v>100</v>
      </c>
      <c r="G168" s="43">
        <v>5</v>
      </c>
      <c r="H168" s="43">
        <v>7</v>
      </c>
      <c r="I168" s="43">
        <v>14</v>
      </c>
      <c r="J168" s="43">
        <v>131</v>
      </c>
      <c r="K168" s="44">
        <v>39</v>
      </c>
      <c r="L168" s="43">
        <v>31.18</v>
      </c>
    </row>
    <row r="169" spans="1:12" ht="15">
      <c r="A169" s="23"/>
      <c r="B169" s="15"/>
      <c r="C169" s="11"/>
      <c r="D169" s="7" t="s">
        <v>27</v>
      </c>
      <c r="E169" s="42" t="s">
        <v>117</v>
      </c>
      <c r="F169" s="43">
        <v>90</v>
      </c>
      <c r="G169" s="43">
        <v>12</v>
      </c>
      <c r="H169" s="43">
        <v>26</v>
      </c>
      <c r="I169" s="43">
        <v>3</v>
      </c>
      <c r="J169" s="43">
        <v>290</v>
      </c>
      <c r="K169" s="44">
        <v>67</v>
      </c>
      <c r="L169" s="43">
        <v>61.99</v>
      </c>
    </row>
    <row r="170" spans="1:12" ht="15">
      <c r="A170" s="23"/>
      <c r="B170" s="15"/>
      <c r="C170" s="11"/>
      <c r="D170" s="7" t="s">
        <v>28</v>
      </c>
      <c r="E170" s="42" t="s">
        <v>87</v>
      </c>
      <c r="F170" s="43">
        <v>150</v>
      </c>
      <c r="G170" s="43">
        <v>8</v>
      </c>
      <c r="H170" s="43">
        <v>7</v>
      </c>
      <c r="I170" s="43">
        <v>44</v>
      </c>
      <c r="J170" s="43">
        <v>263</v>
      </c>
      <c r="K170" s="44">
        <v>508</v>
      </c>
      <c r="L170" s="43">
        <v>18.649999999999999</v>
      </c>
    </row>
    <row r="171" spans="1:12" ht="15">
      <c r="A171" s="23"/>
      <c r="B171" s="15"/>
      <c r="C171" s="11"/>
      <c r="D171" s="7" t="s">
        <v>29</v>
      </c>
      <c r="E171" s="42" t="s">
        <v>70</v>
      </c>
      <c r="F171" s="43">
        <v>207</v>
      </c>
      <c r="G171" s="43">
        <v>0</v>
      </c>
      <c r="H171" s="43">
        <v>0</v>
      </c>
      <c r="I171" s="43">
        <v>14</v>
      </c>
      <c r="J171" s="43">
        <v>56</v>
      </c>
      <c r="K171" s="44">
        <v>686</v>
      </c>
      <c r="L171" s="43">
        <v>5.22</v>
      </c>
    </row>
    <row r="172" spans="1:12" ht="15">
      <c r="A172" s="23"/>
      <c r="B172" s="15"/>
      <c r="C172" s="11"/>
      <c r="D172" s="7" t="s">
        <v>30</v>
      </c>
      <c r="E172" s="42" t="s">
        <v>65</v>
      </c>
      <c r="F172" s="43">
        <v>62</v>
      </c>
      <c r="G172" s="43">
        <v>5</v>
      </c>
      <c r="H172" s="43">
        <v>2</v>
      </c>
      <c r="I172" s="43">
        <v>36</v>
      </c>
      <c r="J172" s="43">
        <v>185</v>
      </c>
      <c r="K172" s="44">
        <v>2</v>
      </c>
      <c r="L172" s="43">
        <v>4.46</v>
      </c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509</v>
      </c>
      <c r="G176" s="19">
        <f t="shared" ref="G176:J176" si="54">SUM(G167:G175)</f>
        <v>30</v>
      </c>
      <c r="H176" s="19">
        <f t="shared" si="54"/>
        <v>42</v>
      </c>
      <c r="I176" s="19">
        <f t="shared" si="54"/>
        <v>111</v>
      </c>
      <c r="J176" s="19">
        <f t="shared" si="54"/>
        <v>925</v>
      </c>
      <c r="K176" s="25"/>
      <c r="L176" s="19">
        <f t="shared" ref="L176" si="55">SUM(L167:L175)</f>
        <v>121.49999999999999</v>
      </c>
    </row>
    <row r="177" spans="1:12" ht="15.75" thickBot="1">
      <c r="A177" s="29">
        <f>A159</f>
        <v>2</v>
      </c>
      <c r="B177" s="30">
        <f>B159</f>
        <v>3</v>
      </c>
      <c r="C177" s="56" t="s">
        <v>4</v>
      </c>
      <c r="D177" s="57"/>
      <c r="E177" s="31"/>
      <c r="F177" s="32">
        <f>F166+F176</f>
        <v>1041</v>
      </c>
      <c r="G177" s="32">
        <f>G166+G176</f>
        <v>48</v>
      </c>
      <c r="H177" s="32">
        <f>H166+H176</f>
        <v>67</v>
      </c>
      <c r="I177" s="32">
        <f>I166+I176</f>
        <v>200</v>
      </c>
      <c r="J177" s="32">
        <f>J166+J176</f>
        <v>1574</v>
      </c>
      <c r="K177" s="32"/>
      <c r="L177" s="32">
        <f>L166+L176</f>
        <v>202.5</v>
      </c>
    </row>
    <row r="178" spans="1:12" ht="15">
      <c r="A178" s="20">
        <v>2</v>
      </c>
      <c r="B178" s="21">
        <v>4</v>
      </c>
      <c r="C178" s="22" t="s">
        <v>19</v>
      </c>
      <c r="D178" s="5" t="s">
        <v>20</v>
      </c>
      <c r="E178" s="42" t="s">
        <v>82</v>
      </c>
      <c r="F178" s="43">
        <v>200</v>
      </c>
      <c r="G178" s="43">
        <v>7</v>
      </c>
      <c r="H178" s="43">
        <v>9</v>
      </c>
      <c r="I178" s="43">
        <v>44</v>
      </c>
      <c r="J178" s="43">
        <v>283</v>
      </c>
      <c r="K178" s="44">
        <v>119</v>
      </c>
      <c r="L178" s="43">
        <v>27.02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21</v>
      </c>
      <c r="E180" s="42" t="s">
        <v>79</v>
      </c>
      <c r="F180" s="43">
        <v>207</v>
      </c>
      <c r="G180" s="43">
        <v>0</v>
      </c>
      <c r="H180" s="43">
        <v>0</v>
      </c>
      <c r="I180" s="43">
        <v>14</v>
      </c>
      <c r="J180" s="43">
        <v>56</v>
      </c>
      <c r="K180" s="44">
        <v>686</v>
      </c>
      <c r="L180" s="43">
        <v>5.22</v>
      </c>
    </row>
    <row r="181" spans="1:12" ht="15">
      <c r="A181" s="23"/>
      <c r="B181" s="15"/>
      <c r="C181" s="11"/>
      <c r="D181" s="7" t="s">
        <v>22</v>
      </c>
      <c r="E181" s="42" t="s">
        <v>84</v>
      </c>
      <c r="F181" s="43">
        <v>60</v>
      </c>
      <c r="G181" s="43">
        <v>8</v>
      </c>
      <c r="H181" s="43">
        <v>3</v>
      </c>
      <c r="I181" s="43">
        <v>20</v>
      </c>
      <c r="J181" s="43">
        <v>140</v>
      </c>
      <c r="K181" s="44">
        <v>738</v>
      </c>
      <c r="L181" s="43">
        <v>27.6</v>
      </c>
    </row>
    <row r="182" spans="1:12" ht="15">
      <c r="A182" s="23"/>
      <c r="B182" s="15"/>
      <c r="C182" s="11"/>
      <c r="D182" s="7" t="s">
        <v>23</v>
      </c>
      <c r="E182" s="42" t="s">
        <v>83</v>
      </c>
      <c r="F182" s="43">
        <v>86</v>
      </c>
      <c r="G182" s="43">
        <v>0</v>
      </c>
      <c r="H182" s="43">
        <v>0</v>
      </c>
      <c r="I182" s="43">
        <v>28</v>
      </c>
      <c r="J182" s="43">
        <v>109</v>
      </c>
      <c r="K182" s="44">
        <v>268</v>
      </c>
      <c r="L182" s="43">
        <v>21.16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SUM(F178:F184)</f>
        <v>553</v>
      </c>
      <c r="G185" s="19">
        <f t="shared" ref="G185:J185" si="56">SUM(G178:G184)</f>
        <v>15</v>
      </c>
      <c r="H185" s="19">
        <f t="shared" si="56"/>
        <v>12</v>
      </c>
      <c r="I185" s="19">
        <f t="shared" si="56"/>
        <v>106</v>
      </c>
      <c r="J185" s="19">
        <f t="shared" si="56"/>
        <v>588</v>
      </c>
      <c r="K185" s="25"/>
      <c r="L185" s="19">
        <f t="shared" ref="L185" si="57">SUM(L178:L184)</f>
        <v>81</v>
      </c>
    </row>
    <row r="186" spans="1:12" ht="1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 t="s">
        <v>118</v>
      </c>
      <c r="F186" s="43">
        <v>100</v>
      </c>
      <c r="G186" s="43">
        <v>2</v>
      </c>
      <c r="H186" s="43">
        <v>5</v>
      </c>
      <c r="I186" s="43">
        <v>11</v>
      </c>
      <c r="J186" s="43">
        <v>90</v>
      </c>
      <c r="K186" s="44">
        <v>13</v>
      </c>
      <c r="L186" s="43">
        <v>10.67</v>
      </c>
    </row>
    <row r="187" spans="1:12" ht="15">
      <c r="A187" s="23"/>
      <c r="B187" s="15"/>
      <c r="C187" s="11"/>
      <c r="D187" s="7" t="s">
        <v>26</v>
      </c>
      <c r="E187" s="42" t="s">
        <v>88</v>
      </c>
      <c r="F187" s="43">
        <v>225</v>
      </c>
      <c r="G187" s="43">
        <v>2</v>
      </c>
      <c r="H187" s="43">
        <v>5</v>
      </c>
      <c r="I187" s="43">
        <v>15</v>
      </c>
      <c r="J187" s="43">
        <v>109</v>
      </c>
      <c r="K187" s="44">
        <v>48</v>
      </c>
      <c r="L187" s="43">
        <v>19.059999999999999</v>
      </c>
    </row>
    <row r="188" spans="1:12" ht="15">
      <c r="A188" s="23"/>
      <c r="B188" s="15"/>
      <c r="C188" s="11"/>
      <c r="D188" s="7" t="s">
        <v>27</v>
      </c>
      <c r="E188" s="42" t="s">
        <v>106</v>
      </c>
      <c r="F188" s="43">
        <v>90</v>
      </c>
      <c r="G188" s="43">
        <v>15</v>
      </c>
      <c r="H188" s="43">
        <v>6</v>
      </c>
      <c r="I188" s="43">
        <v>18</v>
      </c>
      <c r="J188" s="43">
        <v>184</v>
      </c>
      <c r="K188" s="44">
        <v>239</v>
      </c>
      <c r="L188" s="43">
        <v>52.75</v>
      </c>
    </row>
    <row r="189" spans="1:12" ht="15">
      <c r="A189" s="23"/>
      <c r="B189" s="15"/>
      <c r="C189" s="11"/>
      <c r="D189" s="7" t="s">
        <v>28</v>
      </c>
      <c r="E189" s="42" t="s">
        <v>46</v>
      </c>
      <c r="F189" s="43">
        <v>150</v>
      </c>
      <c r="G189" s="43">
        <v>3</v>
      </c>
      <c r="H189" s="43">
        <v>5</v>
      </c>
      <c r="I189" s="43">
        <v>22</v>
      </c>
      <c r="J189" s="43">
        <v>145</v>
      </c>
      <c r="K189" s="44">
        <v>92</v>
      </c>
      <c r="L189" s="43">
        <v>31.49</v>
      </c>
    </row>
    <row r="190" spans="1:12" ht="15">
      <c r="A190" s="23"/>
      <c r="B190" s="15"/>
      <c r="C190" s="11"/>
      <c r="D190" s="7" t="s">
        <v>29</v>
      </c>
      <c r="E190" s="42" t="s">
        <v>58</v>
      </c>
      <c r="F190" s="43">
        <v>200</v>
      </c>
      <c r="G190" s="43">
        <v>0</v>
      </c>
      <c r="H190" s="43">
        <v>0</v>
      </c>
      <c r="I190" s="43">
        <v>14</v>
      </c>
      <c r="J190" s="43">
        <v>53</v>
      </c>
      <c r="K190" s="44">
        <v>685</v>
      </c>
      <c r="L190" s="43">
        <v>2.83</v>
      </c>
    </row>
    <row r="191" spans="1:12" ht="15">
      <c r="A191" s="23"/>
      <c r="B191" s="15"/>
      <c r="C191" s="11"/>
      <c r="D191" s="7" t="s">
        <v>30</v>
      </c>
      <c r="E191" s="42" t="s">
        <v>65</v>
      </c>
      <c r="F191" s="43">
        <v>65</v>
      </c>
      <c r="G191" s="43">
        <v>6</v>
      </c>
      <c r="H191" s="43">
        <v>2</v>
      </c>
      <c r="I191" s="43">
        <v>38</v>
      </c>
      <c r="J191" s="43">
        <v>195</v>
      </c>
      <c r="K191" s="44">
        <v>2</v>
      </c>
      <c r="L191" s="43">
        <v>4.7</v>
      </c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830</v>
      </c>
      <c r="G195" s="19">
        <f t="shared" ref="G195:J195" si="58">SUM(G186:G194)</f>
        <v>28</v>
      </c>
      <c r="H195" s="19">
        <f t="shared" si="58"/>
        <v>23</v>
      </c>
      <c r="I195" s="19">
        <f t="shared" si="58"/>
        <v>118</v>
      </c>
      <c r="J195" s="19">
        <f t="shared" si="58"/>
        <v>776</v>
      </c>
      <c r="K195" s="25"/>
      <c r="L195" s="19">
        <f t="shared" ref="L195" si="59">SUM(L186:L194)</f>
        <v>121.49999999999999</v>
      </c>
    </row>
    <row r="196" spans="1:12" ht="15.75" thickBot="1">
      <c r="A196" s="29">
        <f>A178</f>
        <v>2</v>
      </c>
      <c r="B196" s="30">
        <f>B178</f>
        <v>4</v>
      </c>
      <c r="C196" s="56" t="s">
        <v>4</v>
      </c>
      <c r="D196" s="57"/>
      <c r="E196" s="31"/>
      <c r="F196" s="32">
        <f>F185+F195</f>
        <v>1383</v>
      </c>
      <c r="G196" s="32">
        <f>G185+G195</f>
        <v>43</v>
      </c>
      <c r="H196" s="32">
        <f>H185+H195</f>
        <v>35</v>
      </c>
      <c r="I196" s="32">
        <f>I185+I195</f>
        <v>224</v>
      </c>
      <c r="J196" s="32">
        <f>J185+J195</f>
        <v>1364</v>
      </c>
      <c r="K196" s="32"/>
      <c r="L196" s="32">
        <f>L185+L195</f>
        <v>202.5</v>
      </c>
    </row>
    <row r="197" spans="1:12" ht="15">
      <c r="A197" s="20">
        <v>2</v>
      </c>
      <c r="B197" s="21">
        <v>5</v>
      </c>
      <c r="C197" s="22" t="s">
        <v>19</v>
      </c>
      <c r="D197" s="5" t="s">
        <v>20</v>
      </c>
      <c r="E197" s="39" t="s">
        <v>56</v>
      </c>
      <c r="F197" s="40">
        <v>61</v>
      </c>
      <c r="G197" s="40">
        <v>5</v>
      </c>
      <c r="H197" s="40">
        <v>6</v>
      </c>
      <c r="I197" s="40">
        <v>1</v>
      </c>
      <c r="J197" s="40">
        <v>84</v>
      </c>
      <c r="K197" s="41">
        <v>112</v>
      </c>
      <c r="L197" s="40">
        <v>28.37</v>
      </c>
    </row>
    <row r="198" spans="1:12" ht="15">
      <c r="A198" s="23"/>
      <c r="B198" s="15"/>
      <c r="C198" s="11"/>
      <c r="D198" s="6"/>
      <c r="E198" s="42" t="s">
        <v>57</v>
      </c>
      <c r="F198" s="43">
        <v>200</v>
      </c>
      <c r="G198" s="43">
        <v>9</v>
      </c>
      <c r="H198" s="43">
        <v>10</v>
      </c>
      <c r="I198" s="43">
        <v>44</v>
      </c>
      <c r="J198" s="43">
        <v>299</v>
      </c>
      <c r="K198" s="44">
        <v>302</v>
      </c>
      <c r="L198" s="43">
        <v>27.17</v>
      </c>
    </row>
    <row r="199" spans="1:12" ht="15">
      <c r="A199" s="23"/>
      <c r="B199" s="15"/>
      <c r="C199" s="11"/>
      <c r="D199" s="7" t="s">
        <v>21</v>
      </c>
      <c r="E199" s="42" t="s">
        <v>75</v>
      </c>
      <c r="F199" s="43">
        <v>200</v>
      </c>
      <c r="G199" s="43">
        <v>4</v>
      </c>
      <c r="H199" s="43">
        <v>3</v>
      </c>
      <c r="I199" s="43">
        <v>26</v>
      </c>
      <c r="J199" s="43">
        <v>140</v>
      </c>
      <c r="K199" s="44">
        <v>693</v>
      </c>
      <c r="L199" s="43">
        <v>21.84</v>
      </c>
    </row>
    <row r="200" spans="1:12" ht="15">
      <c r="A200" s="23"/>
      <c r="B200" s="15"/>
      <c r="C200" s="11"/>
      <c r="D200" s="7" t="s">
        <v>22</v>
      </c>
      <c r="E200" s="42" t="s">
        <v>65</v>
      </c>
      <c r="F200" s="43">
        <v>50</v>
      </c>
      <c r="G200" s="43">
        <v>4</v>
      </c>
      <c r="H200" s="43">
        <v>2</v>
      </c>
      <c r="I200" s="43">
        <v>29</v>
      </c>
      <c r="J200" s="43">
        <v>150</v>
      </c>
      <c r="K200" s="44">
        <v>2</v>
      </c>
      <c r="L200" s="43">
        <v>3.62</v>
      </c>
    </row>
    <row r="201" spans="1:12" ht="1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.75" customHeight="1">
      <c r="A204" s="24"/>
      <c r="B204" s="17"/>
      <c r="C204" s="8"/>
      <c r="D204" s="18" t="s">
        <v>32</v>
      </c>
      <c r="E204" s="9"/>
      <c r="F204" s="19">
        <f>SUM(F197:F203)</f>
        <v>511</v>
      </c>
      <c r="G204" s="19">
        <f>SUM(G197:G203)</f>
        <v>22</v>
      </c>
      <c r="H204" s="19">
        <f>SUM(H197:H203)</f>
        <v>21</v>
      </c>
      <c r="I204" s="19">
        <f>SUM(I197:I203)</f>
        <v>100</v>
      </c>
      <c r="J204" s="19">
        <f>SUM(J197:J203)</f>
        <v>673</v>
      </c>
      <c r="K204" s="25"/>
      <c r="L204" s="19">
        <f>SUM(L197:L203)</f>
        <v>81.000000000000014</v>
      </c>
    </row>
    <row r="205" spans="1:12" ht="15">
      <c r="A205" s="26">
        <f>A197</f>
        <v>2</v>
      </c>
      <c r="B205" s="13">
        <f>B197</f>
        <v>5</v>
      </c>
      <c r="C205" s="10" t="s">
        <v>24</v>
      </c>
      <c r="D205" s="7" t="s">
        <v>25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26</v>
      </c>
      <c r="E206" s="42" t="s">
        <v>94</v>
      </c>
      <c r="F206" s="43">
        <v>210</v>
      </c>
      <c r="G206" s="43">
        <v>2</v>
      </c>
      <c r="H206" s="43">
        <v>3</v>
      </c>
      <c r="I206" s="43">
        <v>14</v>
      </c>
      <c r="J206" s="43">
        <v>94</v>
      </c>
      <c r="K206" s="44">
        <v>132</v>
      </c>
      <c r="L206" s="43">
        <v>20.8</v>
      </c>
    </row>
    <row r="207" spans="1:12" ht="15">
      <c r="A207" s="23"/>
      <c r="B207" s="15"/>
      <c r="C207" s="11"/>
      <c r="D207" s="7" t="s">
        <v>27</v>
      </c>
      <c r="E207" s="42" t="s">
        <v>119</v>
      </c>
      <c r="F207" s="43">
        <v>90</v>
      </c>
      <c r="G207" s="43">
        <v>12</v>
      </c>
      <c r="H207" s="43">
        <v>22</v>
      </c>
      <c r="I207" s="43">
        <v>16</v>
      </c>
      <c r="J207" s="43">
        <v>304</v>
      </c>
      <c r="K207" s="44">
        <v>268</v>
      </c>
      <c r="L207" s="43">
        <v>64.2</v>
      </c>
    </row>
    <row r="208" spans="1:12" ht="15">
      <c r="A208" s="23"/>
      <c r="B208" s="15"/>
      <c r="C208" s="11"/>
      <c r="D208" s="7" t="s">
        <v>28</v>
      </c>
      <c r="E208" s="42" t="s">
        <v>66</v>
      </c>
      <c r="F208" s="43">
        <v>150</v>
      </c>
      <c r="G208" s="43">
        <v>5</v>
      </c>
      <c r="H208" s="43">
        <v>4</v>
      </c>
      <c r="I208" s="43">
        <v>35</v>
      </c>
      <c r="J208" s="43">
        <v>200</v>
      </c>
      <c r="K208" s="44">
        <v>97</v>
      </c>
      <c r="L208" s="43">
        <v>22.23</v>
      </c>
    </row>
    <row r="209" spans="1:12" ht="15">
      <c r="A209" s="23"/>
      <c r="B209" s="15"/>
      <c r="C209" s="11"/>
      <c r="D209" s="7" t="s">
        <v>29</v>
      </c>
      <c r="E209" s="42" t="s">
        <v>69</v>
      </c>
      <c r="F209" s="43">
        <v>200</v>
      </c>
      <c r="G209" s="43">
        <v>1</v>
      </c>
      <c r="H209" s="43">
        <v>0</v>
      </c>
      <c r="I209" s="43">
        <v>35</v>
      </c>
      <c r="J209" s="43">
        <v>131</v>
      </c>
      <c r="K209" s="44">
        <v>153</v>
      </c>
      <c r="L209" s="43">
        <v>8.59</v>
      </c>
    </row>
    <row r="210" spans="1:12" ht="15">
      <c r="A210" s="23"/>
      <c r="B210" s="15"/>
      <c r="C210" s="11"/>
      <c r="D210" s="7" t="s">
        <v>30</v>
      </c>
      <c r="E210" s="42" t="s">
        <v>65</v>
      </c>
      <c r="F210" s="43">
        <v>79</v>
      </c>
      <c r="G210" s="43">
        <v>7</v>
      </c>
      <c r="H210" s="43">
        <v>3</v>
      </c>
      <c r="I210" s="43">
        <v>46</v>
      </c>
      <c r="J210" s="43">
        <v>236</v>
      </c>
      <c r="K210" s="44">
        <v>2</v>
      </c>
      <c r="L210" s="43">
        <v>5.68</v>
      </c>
    </row>
    <row r="211" spans="1:12" ht="15">
      <c r="A211" s="23"/>
      <c r="B211" s="15"/>
      <c r="C211" s="11"/>
      <c r="D211" s="7" t="s">
        <v>31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32</v>
      </c>
      <c r="E214" s="9"/>
      <c r="F214" s="19">
        <f>SUM(F205:F213)</f>
        <v>729</v>
      </c>
      <c r="G214" s="19">
        <f>SUM(G205:G213)</f>
        <v>27</v>
      </c>
      <c r="H214" s="19">
        <f>SUM(H205:H213)</f>
        <v>32</v>
      </c>
      <c r="I214" s="19">
        <f>SUM(I205:I213)</f>
        <v>146</v>
      </c>
      <c r="J214" s="19">
        <f>SUM(J205:J213)</f>
        <v>965</v>
      </c>
      <c r="K214" s="25"/>
      <c r="L214" s="19">
        <f>SUM(L205:L213)</f>
        <v>121.5</v>
      </c>
    </row>
    <row r="215" spans="1:12" ht="15.75" thickBot="1">
      <c r="A215" s="29">
        <f>A197</f>
        <v>2</v>
      </c>
      <c r="B215" s="30">
        <f>B197</f>
        <v>5</v>
      </c>
      <c r="C215" s="56" t="s">
        <v>4</v>
      </c>
      <c r="D215" s="57"/>
      <c r="E215" s="31"/>
      <c r="F215" s="32">
        <f>F204+F214</f>
        <v>1240</v>
      </c>
      <c r="G215" s="32">
        <f>G204+G214</f>
        <v>49</v>
      </c>
      <c r="H215" s="32">
        <f>H204+H214</f>
        <v>53</v>
      </c>
      <c r="I215" s="32">
        <f>I204+I214</f>
        <v>246</v>
      </c>
      <c r="J215" s="32">
        <f>J204+J214</f>
        <v>1638</v>
      </c>
      <c r="K215" s="32"/>
      <c r="L215" s="32">
        <f>L204+L214</f>
        <v>202.5</v>
      </c>
    </row>
    <row r="216" spans="1:12" ht="15">
      <c r="A216" s="20">
        <v>2</v>
      </c>
      <c r="B216" s="21">
        <v>6</v>
      </c>
      <c r="C216" s="22" t="s">
        <v>19</v>
      </c>
      <c r="D216" s="5" t="s">
        <v>20</v>
      </c>
      <c r="E216" s="52" t="s">
        <v>62</v>
      </c>
      <c r="F216" s="40">
        <v>50</v>
      </c>
      <c r="G216" s="40">
        <v>3</v>
      </c>
      <c r="H216" s="40">
        <v>7</v>
      </c>
      <c r="I216" s="40">
        <v>6</v>
      </c>
      <c r="J216" s="40">
        <v>102</v>
      </c>
      <c r="K216" s="41">
        <v>271</v>
      </c>
      <c r="L216" s="40">
        <v>33.479999999999997</v>
      </c>
    </row>
    <row r="217" spans="1:12" ht="15.75" thickBot="1">
      <c r="A217" s="23"/>
      <c r="B217" s="15"/>
      <c r="C217" s="11"/>
      <c r="D217" s="6"/>
      <c r="E217" s="54" t="s">
        <v>64</v>
      </c>
      <c r="F217" s="43">
        <v>150</v>
      </c>
      <c r="G217" s="43">
        <v>4</v>
      </c>
      <c r="H217" s="43">
        <v>5</v>
      </c>
      <c r="I217" s="43">
        <v>24</v>
      </c>
      <c r="J217" s="43">
        <v>156</v>
      </c>
      <c r="K217" s="44">
        <v>510</v>
      </c>
      <c r="L217" s="43">
        <v>12.93</v>
      </c>
    </row>
    <row r="218" spans="1:12" ht="15">
      <c r="A218" s="23"/>
      <c r="B218" s="15"/>
      <c r="C218" s="11"/>
      <c r="D218" s="7" t="s">
        <v>21</v>
      </c>
      <c r="E218" s="53" t="s">
        <v>59</v>
      </c>
      <c r="F218" s="43">
        <v>200</v>
      </c>
      <c r="G218" s="43">
        <v>2</v>
      </c>
      <c r="H218" s="43">
        <v>1</v>
      </c>
      <c r="I218" s="43">
        <v>16</v>
      </c>
      <c r="J218" s="43">
        <v>77</v>
      </c>
      <c r="K218" s="44">
        <v>147</v>
      </c>
      <c r="L218" s="55">
        <v>8.32</v>
      </c>
    </row>
    <row r="219" spans="1:12" ht="15">
      <c r="A219" s="23"/>
      <c r="B219" s="15"/>
      <c r="C219" s="11"/>
      <c r="D219" s="7" t="s">
        <v>22</v>
      </c>
      <c r="E219" s="42" t="s">
        <v>65</v>
      </c>
      <c r="F219" s="43">
        <v>50</v>
      </c>
      <c r="G219" s="43">
        <v>4</v>
      </c>
      <c r="H219" s="43">
        <v>2</v>
      </c>
      <c r="I219" s="43">
        <v>29</v>
      </c>
      <c r="J219" s="43">
        <v>151</v>
      </c>
      <c r="K219" s="44">
        <v>2</v>
      </c>
      <c r="L219" s="55">
        <v>3.62</v>
      </c>
    </row>
    <row r="220" spans="1:12" ht="15">
      <c r="A220" s="23"/>
      <c r="B220" s="15"/>
      <c r="C220" s="11"/>
      <c r="D220" s="7" t="s">
        <v>23</v>
      </c>
      <c r="E220" s="53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53" t="s">
        <v>63</v>
      </c>
      <c r="F221" s="43">
        <v>56</v>
      </c>
      <c r="G221" s="43">
        <v>2</v>
      </c>
      <c r="H221" s="43">
        <v>6</v>
      </c>
      <c r="I221" s="43">
        <v>4</v>
      </c>
      <c r="J221" s="43">
        <v>73</v>
      </c>
      <c r="K221" s="44">
        <v>229</v>
      </c>
      <c r="L221" s="43">
        <v>22.65</v>
      </c>
    </row>
    <row r="222" spans="1:12" ht="1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.75" customHeight="1">
      <c r="A223" s="24"/>
      <c r="B223" s="17"/>
      <c r="C223" s="8"/>
      <c r="D223" s="18" t="s">
        <v>32</v>
      </c>
      <c r="E223" s="9"/>
      <c r="F223" s="19">
        <f>SUM(F216:F222)</f>
        <v>506</v>
      </c>
      <c r="G223" s="19">
        <f>SUM(G216:G222)</f>
        <v>15</v>
      </c>
      <c r="H223" s="19">
        <f>SUM(H216:H222)</f>
        <v>21</v>
      </c>
      <c r="I223" s="19">
        <f>SUM(I216:I222)</f>
        <v>79</v>
      </c>
      <c r="J223" s="19">
        <f>SUM(J216:J222)</f>
        <v>559</v>
      </c>
      <c r="K223" s="25"/>
      <c r="L223" s="19">
        <f>SUM(L216:L222)</f>
        <v>81</v>
      </c>
    </row>
    <row r="224" spans="1:12" ht="15">
      <c r="A224" s="26">
        <f>A216</f>
        <v>2</v>
      </c>
      <c r="B224" s="13">
        <v>6</v>
      </c>
      <c r="C224" s="10" t="s">
        <v>24</v>
      </c>
      <c r="D224" s="7" t="s">
        <v>25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26</v>
      </c>
      <c r="E225" s="53" t="s">
        <v>120</v>
      </c>
      <c r="F225" s="43" t="s">
        <v>100</v>
      </c>
      <c r="G225" s="43">
        <v>10</v>
      </c>
      <c r="H225" s="43">
        <v>4</v>
      </c>
      <c r="I225" s="43">
        <v>20</v>
      </c>
      <c r="J225" s="43">
        <v>140</v>
      </c>
      <c r="K225" s="44">
        <v>46</v>
      </c>
      <c r="L225" s="43">
        <v>28.58</v>
      </c>
    </row>
    <row r="226" spans="1:12" ht="15">
      <c r="A226" s="23"/>
      <c r="B226" s="15"/>
      <c r="C226" s="11"/>
      <c r="D226" s="7" t="s">
        <v>27</v>
      </c>
      <c r="E226" s="53" t="s">
        <v>85</v>
      </c>
      <c r="F226" s="43">
        <v>100</v>
      </c>
      <c r="G226" s="43">
        <v>11</v>
      </c>
      <c r="H226" s="43">
        <v>26</v>
      </c>
      <c r="I226" s="43">
        <v>4</v>
      </c>
      <c r="J226" s="43">
        <v>295</v>
      </c>
      <c r="K226" s="44">
        <v>260</v>
      </c>
      <c r="L226" s="43">
        <v>62.19</v>
      </c>
    </row>
    <row r="227" spans="1:12" ht="15">
      <c r="A227" s="23"/>
      <c r="B227" s="15"/>
      <c r="C227" s="11"/>
      <c r="D227" s="7" t="s">
        <v>28</v>
      </c>
      <c r="E227" s="53" t="s">
        <v>76</v>
      </c>
      <c r="F227" s="43">
        <v>150</v>
      </c>
      <c r="G227" s="43">
        <v>3</v>
      </c>
      <c r="H227" s="43">
        <v>4</v>
      </c>
      <c r="I227" s="43">
        <v>37</v>
      </c>
      <c r="J227" s="43">
        <v>200</v>
      </c>
      <c r="K227" s="44">
        <v>94</v>
      </c>
      <c r="L227" s="43">
        <v>19.98</v>
      </c>
    </row>
    <row r="228" spans="1:12" ht="15">
      <c r="A228" s="23"/>
      <c r="B228" s="15"/>
      <c r="C228" s="11"/>
      <c r="D228" s="7" t="s">
        <v>29</v>
      </c>
      <c r="E228" s="53" t="s">
        <v>95</v>
      </c>
      <c r="F228" s="43">
        <v>200</v>
      </c>
      <c r="G228" s="43">
        <v>0</v>
      </c>
      <c r="H228" s="43">
        <v>0</v>
      </c>
      <c r="I228" s="43">
        <v>23</v>
      </c>
      <c r="J228" s="43">
        <v>88</v>
      </c>
      <c r="K228" s="44">
        <v>254</v>
      </c>
      <c r="L228" s="43">
        <v>8.5299999999999994</v>
      </c>
    </row>
    <row r="229" spans="1:12" ht="15">
      <c r="A229" s="23"/>
      <c r="B229" s="15"/>
      <c r="C229" s="11"/>
      <c r="D229" s="7" t="s">
        <v>30</v>
      </c>
      <c r="E229" s="42" t="s">
        <v>65</v>
      </c>
      <c r="F229" s="43">
        <v>31</v>
      </c>
      <c r="G229" s="43">
        <v>3</v>
      </c>
      <c r="H229" s="43">
        <v>1</v>
      </c>
      <c r="I229" s="43">
        <v>18</v>
      </c>
      <c r="J229" s="43">
        <v>92</v>
      </c>
      <c r="K229" s="44">
        <v>2</v>
      </c>
      <c r="L229" s="43">
        <v>2.2200000000000002</v>
      </c>
    </row>
    <row r="230" spans="1:12" ht="15">
      <c r="A230" s="23"/>
      <c r="B230" s="15"/>
      <c r="C230" s="11"/>
      <c r="D230" s="7" t="s">
        <v>31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4"/>
      <c r="B233" s="17"/>
      <c r="C233" s="8"/>
      <c r="D233" s="18" t="s">
        <v>32</v>
      </c>
      <c r="E233" s="9"/>
      <c r="F233" s="19">
        <f>SUM(F224:F232)</f>
        <v>481</v>
      </c>
      <c r="G233" s="19">
        <f>SUM(G224:G232)</f>
        <v>27</v>
      </c>
      <c r="H233" s="19">
        <f>SUM(H224:H232)</f>
        <v>35</v>
      </c>
      <c r="I233" s="19">
        <f>SUM(I224:I232)</f>
        <v>102</v>
      </c>
      <c r="J233" s="19">
        <f>SUM(J224:J232)</f>
        <v>815</v>
      </c>
      <c r="K233" s="25"/>
      <c r="L233" s="19">
        <f>SUM(L224:L232)</f>
        <v>121.5</v>
      </c>
    </row>
    <row r="234" spans="1:12" ht="15.75" thickBot="1">
      <c r="A234" s="29">
        <f>A216</f>
        <v>2</v>
      </c>
      <c r="B234" s="30">
        <f>B216</f>
        <v>6</v>
      </c>
      <c r="C234" s="56" t="s">
        <v>4</v>
      </c>
      <c r="D234" s="57"/>
      <c r="E234" s="31"/>
      <c r="F234" s="32">
        <f>F223+F233</f>
        <v>987</v>
      </c>
      <c r="G234" s="32">
        <f>G223+G233</f>
        <v>42</v>
      </c>
      <c r="H234" s="32">
        <f>H223+H233</f>
        <v>56</v>
      </c>
      <c r="I234" s="32">
        <f>I223+I233</f>
        <v>181</v>
      </c>
      <c r="J234" s="32">
        <f>J223+J233</f>
        <v>1374</v>
      </c>
      <c r="K234" s="32"/>
      <c r="L234" s="32">
        <f>L223+L233</f>
        <v>202.5</v>
      </c>
    </row>
    <row r="235" spans="1:12" ht="13.5" thickBot="1">
      <c r="A235" s="27"/>
      <c r="B235" s="28"/>
      <c r="C235" s="58" t="s">
        <v>5</v>
      </c>
      <c r="D235" s="58"/>
      <c r="E235" s="58"/>
      <c r="F235" s="34">
        <f>(F24+F43+F62+F82+F101+F139+F158+F177+F196+F215)/(IF(F24=0,0,1)+IF(F43=0,0,1)+IF(F62=0,0,1)+IF(F82=0,0,1)+IF(F101=0,0,1)+IF(F139=0,0,1)+IF(F158=0,0,1)+IF(F177=0,0,1)+IF(F196=0,0,1)+IF(F215=0,0,1))</f>
        <v>1185.05</v>
      </c>
      <c r="G235" s="34">
        <f>(G24+G43+G62+G82+G101+G139+G158+G177+G196+G215)/(IF(G24=0,0,1)+IF(G43=0,0,1)+IF(G62=0,0,1)+IF(G82=0,0,1)+IF(G101=0,0,1)+IF(G139=0,0,1)+IF(G158=0,0,1)+IF(G177=0,0,1)+IF(G196=0,0,1)+IF(G215=0,0,1))</f>
        <v>47.2</v>
      </c>
      <c r="H235" s="34">
        <f>(H24+H43+H62+H82+H101+H139+H158+H177+H196+H215)/(IF(H24=0,0,1)+IF(H43=0,0,1)+IF(H62=0,0,1)+IF(H82=0,0,1)+IF(H101=0,0,1)+IF(H139=0,0,1)+IF(H158=0,0,1)+IF(H177=0,0,1)+IF(H196=0,0,1)+IF(H215=0,0,1))</f>
        <v>49.3</v>
      </c>
      <c r="I235" s="34">
        <f>(I24+I43+I62+I82+I101+I139+I158+I177+I196+I215)/(IF(I24=0,0,1)+IF(I43=0,0,1)+IF(I62=0,0,1)+IF(I82=0,0,1)+IF(I101=0,0,1)+IF(I139=0,0,1)+IF(I158=0,0,1)+IF(I177=0,0,1)+IF(I196=0,0,1)+IF(I215=0,0,1))</f>
        <v>218.4</v>
      </c>
      <c r="J235" s="34">
        <f>(J24+J43+J62+J82+J101+J139+J158+J177+J196+J215)/(IF(J24=0,0,1)+IF(J43=0,0,1)+IF(J62=0,0,1)+IF(J82=0,0,1)+IF(J101=0,0,1)+IF(J139=0,0,1)+IF(J158=0,0,1)+IF(J177=0,0,1)+IF(J196=0,0,1)+IF(J215=0,0,1))</f>
        <v>1486.7</v>
      </c>
      <c r="K235" s="34"/>
      <c r="L235" s="34">
        <f>(L24+L43+L62+L82+L101+L139+L158+L177+L196+L215)/(IF(L24=0,0,1)+IF(L43=0,0,1)+IF(L62=0,0,1)+IF(L82=0,0,1)+IF(L101=0,0,1)+IF(L139=0,0,1)+IF(L158=0,0,1)+IF(L177=0,0,1)+IF(L196=0,0,1)+IF(L215=0,0,1))</f>
        <v>202.5</v>
      </c>
    </row>
  </sheetData>
  <mergeCells count="16">
    <mergeCell ref="C1:E1"/>
    <mergeCell ref="H1:K1"/>
    <mergeCell ref="H2:K2"/>
    <mergeCell ref="C43:D43"/>
    <mergeCell ref="C62:D62"/>
    <mergeCell ref="C82:D82"/>
    <mergeCell ref="C101:D101"/>
    <mergeCell ref="C24:D24"/>
    <mergeCell ref="C235:E235"/>
    <mergeCell ref="C215:D215"/>
    <mergeCell ref="C139:D139"/>
    <mergeCell ref="C158:D158"/>
    <mergeCell ref="C177:D177"/>
    <mergeCell ref="C196:D196"/>
    <mergeCell ref="C120:D120"/>
    <mergeCell ref="C234:D2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dcterms:created xsi:type="dcterms:W3CDTF">2022-05-16T14:23:56Z</dcterms:created>
  <dcterms:modified xsi:type="dcterms:W3CDTF">2025-02-04T07:34:02Z</dcterms:modified>
</cp:coreProperties>
</file>